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A DE PRECIOS" sheetId="1" r:id="rId3"/>
  </sheets>
  <definedNames/>
  <calcPr/>
</workbook>
</file>

<file path=xl/sharedStrings.xml><?xml version="1.0" encoding="utf-8"?>
<sst xmlns="http://schemas.openxmlformats.org/spreadsheetml/2006/main" count="122" uniqueCount="53">
  <si>
    <t>TIPO DE CAMBIO DE S/ A $</t>
  </si>
  <si>
    <t xml:space="preserve">PORCENTAJE </t>
  </si>
  <si>
    <t>.</t>
  </si>
  <si>
    <t>WWW.MACROCORPORACION.COM
INTEGRASAT SOLUCIONES CENTER SRL</t>
  </si>
  <si>
    <t>KIT1 : EQUIPO DE CONTROL CON PANTALLA+ CAJE METALICA +CD SOFTWARE++RACK METALICO+FUENTE+CABLE USB
-------------
RECONOCE HUELLA+ TARJETA+MOSTRADOR DE FOTOS</t>
  </si>
  <si>
    <t>KIT2 : EQUIPO DE CONTROL CON PANTALLA+ CAJE METALICA +CD SOFTWARE++RACK METALICO+FUENTE+CABLE USB
-------------
RECONOCE HUELLA+ TARJETA+MOSTRADOR DE FOTOS+ RECONOCE ROSTRO</t>
  </si>
  <si>
    <t>KIT3 : EQUIPO DE CONTROL SIN PANTALLA, SIN SOFTWARE SOLO MUESTRA REPORTES EN EXCEL+EXTENSION</t>
  </si>
  <si>
    <t>EQUIPO: ICLOCK360</t>
  </si>
  <si>
    <t>EQUIPO: IFACE800</t>
  </si>
  <si>
    <t>EQUIPO:MA300</t>
  </si>
  <si>
    <t>VER FICHA TECNICA</t>
  </si>
  <si>
    <t>http://olbax.com/fichastecnicas/control-de-asistencia/zk-iclock360-id.pdf</t>
  </si>
  <si>
    <t>http://olbax.com/fichastecnicas/control-de-asistencia/zk-iface800-id.pdf</t>
  </si>
  <si>
    <t>TOTAL EN SOLES</t>
  </si>
  <si>
    <t>TOTAL EN DOLARES</t>
  </si>
  <si>
    <t>CANTIDAD</t>
  </si>
  <si>
    <t>CARACTERISTICAS</t>
  </si>
  <si>
    <t>PRECIO</t>
  </si>
  <si>
    <t>SUB TOTAL</t>
  </si>
  <si>
    <t>
CODIGO</t>
  </si>
  <si>
    <t>MINI
CODIGO</t>
  </si>
  <si>
    <t xml:space="preserve">
RECONOCE HUELLA
RECONOCE TARJETA
RECONOCE CONTRASEÑA
---------------------------
FUNCIONA X USB 
FUNCIONA OPCIONALMENTE POR RED
-----------------
PANTALLA DE VISULAIZACION
-----------------
VISUUALIZA FOTOS </t>
  </si>
  <si>
    <t xml:space="preserve">
RECONOCE ROSTRO
RECONOCE HUELLA
RECONOCE TARJETA
RECONOCE CONTRASEÑA
---------------------------
FUNCIONA X USB 
FUNCIONA OPCIONALMENTE POR RED
-----------------
PANTALLA DE VISULAIZACION
-----------------
BATERIA INTERNA DE RESPALDO DE ENERGIA  MI-UPS
-----------------------
VISUUALIZA FOTOS </t>
  </si>
  <si>
    <t>CONTROL DE ASISTENCIA MA300
RECONOCE HUELLA
--------------------------
FUNCIONA X USB 
-----------------
SIN PANTALLA DE VISUALIZACION</t>
  </si>
  <si>
    <t>Software trabajan con un programa para llevar el control de asistencia de los trabajadores 
Este es un software el cual nos permite de igual manera aplicar horarios de asistencia, calendarios de vacaciones, calendarios de días festivos, aplicar incidencias, llevar el control de retardos y horas extras, entre otras funciones, maneja una interfaz de importación y exportación. características Principales Maneja Retardos, Maneja faltas, Maneja
Tiempo extra, Maneja Salidas temprano,
Exporta a MS-Excel, Conectividad por RJ45/IP:, Cliente - Servidor: Catalogo de Empleados:
Catalogo de Departamentos: Catalogo de Incidencias:
Personalización de Reportes.</t>
  </si>
  <si>
    <t>PROGRAMA SOLO REPORTES EN EXCEL</t>
  </si>
  <si>
    <t xml:space="preserve">CAJA METALICA PARA PROTEGER EQUIPO DE CONTROL </t>
  </si>
  <si>
    <t>ACCESORIOS E INSUMOS + MATERIALES 
---------------
OPCIONAL</t>
  </si>
  <si>
    <t>CABLE DE RED X METRO</t>
  </si>
  <si>
    <t>CANALETAS X METRO</t>
  </si>
  <si>
    <t>INSTALACION GRATIS</t>
  </si>
  <si>
    <t>INSTALACION X CONTROL---------------------------------------------
INCLUYE EMPORTRADO EN LA PARED
+CAPACITACION Y USO DEL EQUIPO</t>
  </si>
  <si>
    <t>INSTALACION X CONTROL---------------------------------------------
+CAPACITACION Y USO DEL EQUIPO</t>
  </si>
  <si>
    <t>INSTALACION X CONTROL---------------------------------------------
INCLUYE EMPORTRADO EN LA PARED +CAPACITACION Y USO DEL EQUIPO</t>
  </si>
  <si>
    <t>INSTALACION DE CANALETAS EN PARED X METRO</t>
  </si>
  <si>
    <t>TOTAL TODO EN SOLES
EQUIPOS+INSTALACION+
CANALETEADO+CAPACITACION</t>
  </si>
  <si>
    <t>TOTAL TODO EN SOLES
EQUIPO+CAPCIACITACION, NO NECESITA RED</t>
  </si>
  <si>
    <t>TOTAL TODO EN SOLES</t>
  </si>
  <si>
    <t>TOTAL TODO EN DOLARES</t>
  </si>
  <si>
    <t>CONDICION DE COMPRA</t>
  </si>
  <si>
    <t>-Los Precios están expresados en Moneda Soles
- Validez de la Propuesta: 30 días o hasta agotar stock</t>
  </si>
  <si>
    <t>GARANTIA DEL PRODUCTO</t>
  </si>
  <si>
    <t>-GARANTIA DE 18 AÑOS</t>
  </si>
  <si>
    <t>PLAZO DE ENTREGA</t>
  </si>
  <si>
    <t>- Entrega Inmediata o dentro de 24 a 48 horas</t>
  </si>
  <si>
    <t>FORMAS DE  PAGO</t>
  </si>
  <si>
    <t>-EN CASO DE ENTIDADES PUBLICAS EL PAGO ES DESPUES DE LA ADQUISICION  EN LOS ALMACENES DE LA INSTITUCION 
-EN CASO DE EMPRESA PRIVADA
Opcion1: (Envio courier gratis): previo depósito de la totalidad a las cuentas del banco  (envio gratis) a la cuenta corriente bcp soles: Integrasat Soluciones Center SRL : 215-2050250-0-12
Opcion2: (Entrega en nuestras oficinas):
Solicitar la direccion mas cercana a su residencia al rpm #999033365 rpc: 959354677, estamos ubicados en lima (Distritos de surco, javier prado y wilson) , arequipa, trujillo, otros departamentos
Opcion3: Para Entidades del Estado : Pago despues de la Entrega</t>
  </si>
  <si>
    <t>
DIRECCIONES</t>
  </si>
  <si>
    <t>LIMA
Dirección1: Av. Garcilazo de la Vega 1348 Ciber Plaza - Cercado de Lima
Dirección2:  Los Negocios 449 Surquillo - Lima 
Dirección3: Calle Raúl Rebagliati 171 - Urb. Santa Catalina La Victoria Lima 13 - Peru..
AREQUIPA
Calle Rivero 107 og 302g</t>
  </si>
  <si>
    <t>CUENTAS DEL BANCO</t>
  </si>
  <si>
    <t xml:space="preserve">"Cuenta Corriente BCP Soles: Integrasat Soluciones Center SRL : 215-2050250-0-12
Código interbancario: 00221500205025001225
Cuenta Corriente BCP Dolares: Integrasat Soluciones Center SRL : 215-2131402-1-39
Código interbancario:00221500213140213921"                        </t>
  </si>
  <si>
    <t>TELEFONOS</t>
  </si>
  <si>
    <t>TELF. LIMA: 01-7390711  TELF. PROVINCIAS : 054-790792
RPM #988940015 RPC: 952700783 
RAZON SOCIAL
 Razón Social: RANDAL SOLUCIONES SAC 
 RUC: 20456235566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</si>
</sst>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S/.]#,##0.00"/>
    <numFmt numFmtId="165" formatCode="[$$.]#,##0.00"/>
    <numFmt numFmtId="166" formatCode="[$$]#,##0.00"/>
  </numFmts>
  <fonts count="37">
    <font>
      <sz val="10.0"/>
      <color rgb="FF000000"/>
      <name val="Arial"/>
    </font>
    <font>
      <i/>
      <name val="Trebuchet MS"/>
    </font>
    <font>
      <i/>
      <sz val="10.0"/>
      <color rgb="FF000000"/>
      <name val="Trebuchet MS"/>
    </font>
    <font>
      <i/>
      <sz val="8.0"/>
      <color rgb="FF000000"/>
      <name val="Trebuchet MS"/>
    </font>
    <font>
      <i/>
      <sz val="7.0"/>
      <color rgb="FF000000"/>
      <name val="Trebuchet MS"/>
    </font>
    <font>
      <b/>
      <i/>
      <sz val="24.0"/>
      <color rgb="FF1C4587"/>
      <name val="Trebuchet MS"/>
    </font>
    <font/>
    <font>
      <i/>
      <sz val="14.0"/>
      <color rgb="FF000000"/>
      <name val="Trebuchet MS"/>
    </font>
    <font>
      <i/>
      <sz val="8.0"/>
      <color rgb="FF4A86E8"/>
      <name val="Trebuchet MS"/>
    </font>
    <font>
      <b/>
      <i/>
      <sz val="14.0"/>
      <color rgb="FF000000"/>
      <name val="Trebuchet MS"/>
    </font>
    <font>
      <i/>
      <sz val="36.0"/>
      <color rgb="FF000000"/>
      <name val="Trebuchet MS"/>
    </font>
    <font>
      <b/>
      <i/>
      <sz val="17.0"/>
    </font>
    <font>
      <b/>
      <i/>
      <sz val="18.0"/>
    </font>
    <font>
      <i/>
      <sz val="12.0"/>
    </font>
    <font>
      <i/>
      <sz val="12.0"/>
      <color rgb="FF0000FF"/>
    </font>
    <font>
      <i/>
      <sz val="12.0"/>
      <color rgb="FF000000"/>
      <name val="Trebuchet MS"/>
    </font>
    <font>
      <sz val="12.0"/>
    </font>
    <font>
      <b/>
      <i/>
      <sz val="10.0"/>
      <color rgb="FF000000"/>
      <name val="Trebuchet MS"/>
    </font>
    <font>
      <b/>
      <i/>
      <sz val="10.0"/>
      <name val="Trebuchet MS"/>
    </font>
    <font>
      <i/>
      <sz val="10.0"/>
      <name val="Trebuchet MS"/>
    </font>
    <font>
      <i/>
      <sz val="8.0"/>
      <name val="Trebuchet MS"/>
    </font>
    <font>
      <i/>
      <sz val="7.0"/>
      <name val="Trebuchet MS"/>
    </font>
    <font>
      <i/>
      <sz val="9.0"/>
      <name val="Trebuchet MS"/>
    </font>
    <font>
      <b/>
      <i/>
      <sz val="18.0"/>
      <color rgb="FF000000"/>
      <name val="Trebuchet MS"/>
    </font>
    <font>
      <b/>
      <i/>
    </font>
    <font>
      <sz val="10.0"/>
    </font>
    <font>
      <b/>
      <i/>
      <sz val="8.0"/>
      <color rgb="FF000000"/>
      <name val="Trebuchet MS"/>
    </font>
    <font>
      <b/>
      <sz val="12.0"/>
    </font>
    <font>
      <i/>
      <sz val="7.0"/>
    </font>
    <font>
      <b/>
      <i/>
      <sz val="10.0"/>
    </font>
    <font>
      <b/>
      <i/>
      <sz val="8.0"/>
    </font>
    <font>
      <i/>
      <sz val="10.0"/>
    </font>
    <font>
      <i/>
      <sz val="8.0"/>
    </font>
    <font>
      <b/>
      <i/>
      <sz val="15.0"/>
      <color rgb="FF000000"/>
      <name val="Trebuchet MS"/>
    </font>
    <font>
      <i/>
      <sz val="15.0"/>
      <color rgb="FF000000"/>
      <name val="Trebuchet MS"/>
    </font>
    <font>
      <b/>
      <i/>
      <sz val="9.0"/>
    </font>
    <font>
      <i/>
      <sz val="9.0"/>
    </font>
  </fonts>
  <fills count="6">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CFE2F3"/>
        <bgColor rgb="FFCFE2F3"/>
      </patternFill>
    </fill>
    <fill>
      <patternFill patternType="solid">
        <fgColor rgb="FFFFFF00"/>
        <bgColor rgb="FFFFFF00"/>
      </patternFill>
    </fill>
  </fills>
  <borders count="5">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92">
    <xf borderId="0" fillId="0" fontId="0" numFmtId="0" xfId="0" applyAlignment="1" applyFont="1">
      <alignment/>
    </xf>
    <xf borderId="1" fillId="0" fontId="1" numFmtId="0" xfId="0" applyAlignment="1" applyBorder="1" applyFont="1">
      <alignment horizontal="left" vertical="top" wrapText="1"/>
    </xf>
    <xf borderId="1" fillId="2" fontId="2" numFmtId="0" xfId="0" applyAlignment="1" applyBorder="1" applyFill="1" applyFont="1">
      <alignment horizontal="left" vertical="top" wrapText="1"/>
    </xf>
    <xf borderId="1" fillId="2" fontId="3" numFmtId="0" xfId="0" applyAlignment="1" applyBorder="1" applyFont="1">
      <alignment horizontal="left" vertical="top" wrapText="1"/>
    </xf>
    <xf borderId="1" fillId="2" fontId="4" numFmtId="0" xfId="0" applyAlignment="1" applyBorder="1" applyFont="1">
      <alignment horizontal="left" vertical="top" wrapText="1"/>
    </xf>
    <xf borderId="1" fillId="2" fontId="3" numFmtId="0" xfId="0" applyAlignment="1" applyBorder="1" applyFont="1">
      <alignment horizontal="left" vertical="top" wrapText="1"/>
    </xf>
    <xf borderId="1" fillId="2" fontId="2" numFmtId="10" xfId="0" applyAlignment="1" applyBorder="1" applyFont="1" applyNumberFormat="1">
      <alignment horizontal="left" vertical="top" wrapText="1"/>
    </xf>
    <xf borderId="1" fillId="2" fontId="3" numFmtId="10" xfId="0" applyAlignment="1" applyBorder="1" applyFont="1" applyNumberFormat="1">
      <alignment horizontal="left" vertical="top" wrapText="1"/>
    </xf>
    <xf borderId="1" fillId="0" fontId="3" numFmtId="0" xfId="0" applyAlignment="1" applyBorder="1" applyFont="1">
      <alignment horizontal="left" vertical="top" wrapText="1"/>
    </xf>
    <xf borderId="1" fillId="0" fontId="2" numFmtId="0" xfId="0" applyAlignment="1" applyBorder="1" applyFont="1">
      <alignment horizontal="left" vertical="top" wrapText="1"/>
    </xf>
    <xf borderId="2" fillId="0" fontId="5" numFmtId="0" xfId="0" applyAlignment="1" applyBorder="1" applyFont="1">
      <alignment horizontal="center" vertical="top" wrapText="1"/>
    </xf>
    <xf borderId="3" fillId="0" fontId="6" numFmtId="0" xfId="0" applyBorder="1" applyFont="1"/>
    <xf borderId="4" fillId="0" fontId="6" numFmtId="0" xfId="0" applyBorder="1" applyFont="1"/>
    <xf borderId="1" fillId="2" fontId="7" numFmtId="0" xfId="0" applyAlignment="1" applyBorder="1" applyFont="1">
      <alignment horizontal="left" vertical="top" wrapText="1"/>
    </xf>
    <xf borderId="1" fillId="2" fontId="8" numFmtId="0" xfId="0" applyAlignment="1" applyBorder="1" applyFont="1">
      <alignment horizontal="left" vertical="top" wrapText="1"/>
    </xf>
    <xf borderId="2" fillId="0" fontId="9" numFmtId="0" xfId="0" applyAlignment="1" applyBorder="1" applyFont="1">
      <alignment horizontal="left" vertical="top" wrapText="1"/>
    </xf>
    <xf borderId="2" fillId="0" fontId="10" numFmtId="0" xfId="0" applyAlignment="1" applyBorder="1" applyFont="1">
      <alignment horizontal="left" vertical="top" wrapText="1"/>
    </xf>
    <xf borderId="2" fillId="0" fontId="6" numFmtId="0" xfId="0" applyAlignment="1" applyBorder="1" applyFont="1">
      <alignment wrapText="1"/>
    </xf>
    <xf borderId="1" fillId="0" fontId="6" numFmtId="0" xfId="0" applyBorder="1" applyFont="1"/>
    <xf borderId="2" fillId="0" fontId="11" numFmtId="0" xfId="0" applyAlignment="1" applyBorder="1" applyFont="1">
      <alignment horizontal="left" vertical="top"/>
    </xf>
    <xf borderId="1" fillId="2" fontId="7" numFmtId="164" xfId="0" applyAlignment="1" applyBorder="1" applyFont="1" applyNumberFormat="1">
      <alignment horizontal="left" vertical="top" wrapText="1"/>
    </xf>
    <xf borderId="1" fillId="2" fontId="7" numFmtId="164" xfId="0" applyAlignment="1" applyBorder="1" applyFont="1" applyNumberFormat="1">
      <alignment horizontal="left" vertical="top" wrapText="1"/>
    </xf>
    <xf borderId="2" fillId="0" fontId="12" numFmtId="0" xfId="0" applyAlignment="1" applyBorder="1" applyFont="1">
      <alignment horizontal="left" vertical="top"/>
    </xf>
    <xf borderId="2" fillId="2" fontId="13" numFmtId="164" xfId="0" applyAlignment="1" applyBorder="1" applyFont="1" applyNumberFormat="1">
      <alignment horizontal="left" vertical="top"/>
    </xf>
    <xf borderId="2" fillId="2" fontId="14" numFmtId="164" xfId="0" applyAlignment="1" applyBorder="1" applyFont="1" applyNumberFormat="1">
      <alignment horizontal="left" vertical="top"/>
    </xf>
    <xf borderId="1" fillId="2" fontId="15" numFmtId="164" xfId="0" applyAlignment="1" applyBorder="1" applyFont="1" applyNumberFormat="1">
      <alignment horizontal="left" vertical="top" wrapText="1"/>
    </xf>
    <xf borderId="1" fillId="2" fontId="15" numFmtId="164" xfId="0" applyAlignment="1" applyBorder="1" applyFont="1" applyNumberFormat="1">
      <alignment horizontal="left" vertical="top" wrapText="1"/>
    </xf>
    <xf borderId="1" fillId="2" fontId="13" numFmtId="164" xfId="0" applyAlignment="1" applyBorder="1" applyFont="1" applyNumberFormat="1">
      <alignment horizontal="left" vertical="top"/>
    </xf>
    <xf borderId="1" fillId="2" fontId="16" numFmtId="164" xfId="0" applyAlignment="1" applyBorder="1" applyFont="1" applyNumberFormat="1">
      <alignment/>
    </xf>
    <xf borderId="2" fillId="0" fontId="13" numFmtId="164" xfId="0" applyAlignment="1" applyBorder="1" applyFont="1" applyNumberFormat="1">
      <alignment horizontal="left" vertical="top"/>
    </xf>
    <xf borderId="1" fillId="3" fontId="13" numFmtId="164" xfId="0" applyAlignment="1" applyBorder="1" applyFill="1" applyFont="1" applyNumberFormat="1">
      <alignment horizontal="left" vertical="top"/>
    </xf>
    <xf borderId="1" fillId="3" fontId="13" numFmtId="165" xfId="0" applyAlignment="1" applyBorder="1" applyFont="1" applyNumberFormat="1">
      <alignment horizontal="left" vertical="top"/>
    </xf>
    <xf borderId="1" fillId="2" fontId="16" numFmtId="0" xfId="0" applyAlignment="1" applyBorder="1" applyFont="1">
      <alignment/>
    </xf>
    <xf borderId="1" fillId="2" fontId="15" numFmtId="0" xfId="0" applyAlignment="1" applyBorder="1" applyFont="1">
      <alignment horizontal="left" vertical="top" wrapText="1"/>
    </xf>
    <xf borderId="1" fillId="2" fontId="15" numFmtId="166" xfId="0" applyAlignment="1" applyBorder="1" applyFont="1" applyNumberFormat="1">
      <alignment horizontal="left" vertical="top" wrapText="1"/>
    </xf>
    <xf borderId="1" fillId="0" fontId="17" numFmtId="0" xfId="0" applyAlignment="1" applyBorder="1" applyFont="1">
      <alignment horizontal="left" vertical="top" wrapText="1"/>
    </xf>
    <xf borderId="1" fillId="0" fontId="18" numFmtId="0" xfId="0" applyAlignment="1" applyBorder="1" applyFont="1">
      <alignment horizontal="left" vertical="top" wrapText="1"/>
    </xf>
    <xf borderId="1" fillId="2" fontId="17" numFmtId="0" xfId="0" applyAlignment="1" applyBorder="1" applyFont="1">
      <alignment horizontal="left" vertical="top" wrapText="1"/>
    </xf>
    <xf borderId="1" fillId="2" fontId="18" numFmtId="0" xfId="0" applyAlignment="1" applyBorder="1" applyFont="1">
      <alignment horizontal="left" vertical="top" wrapText="1"/>
    </xf>
    <xf borderId="1" fillId="4" fontId="19" numFmtId="0" xfId="0" applyAlignment="1" applyBorder="1" applyFill="1" applyFont="1">
      <alignment horizontal="left" vertical="top" wrapText="1"/>
    </xf>
    <xf borderId="1" fillId="5" fontId="19" numFmtId="164" xfId="0" applyAlignment="1" applyBorder="1" applyFill="1" applyFont="1" applyNumberFormat="1">
      <alignment horizontal="left" vertical="top" wrapText="1"/>
    </xf>
    <xf borderId="1" fillId="4" fontId="20" numFmtId="164" xfId="0" applyAlignment="1" applyBorder="1" applyFont="1" applyNumberFormat="1">
      <alignment horizontal="left" vertical="top" wrapText="1"/>
    </xf>
    <xf borderId="1" fillId="2" fontId="19" numFmtId="0" xfId="0" applyAlignment="1" applyBorder="1" applyFont="1">
      <alignment horizontal="left" vertical="top" wrapText="1"/>
    </xf>
    <xf borderId="1" fillId="2" fontId="21" numFmtId="0" xfId="0" applyAlignment="1" applyBorder="1" applyFont="1">
      <alignment horizontal="left" vertical="top" wrapText="1"/>
    </xf>
    <xf borderId="1" fillId="4" fontId="22" numFmtId="0" xfId="0" applyAlignment="1" applyBorder="1" applyFont="1">
      <alignment horizontal="left" vertical="top" wrapText="1"/>
    </xf>
    <xf borderId="1" fillId="4" fontId="19" numFmtId="164" xfId="0" applyAlignment="1" applyBorder="1" applyFont="1" applyNumberFormat="1">
      <alignment horizontal="left" vertical="top" wrapText="1"/>
    </xf>
    <xf borderId="1" fillId="2" fontId="4" numFmtId="0" xfId="0" applyAlignment="1" applyBorder="1" applyFont="1">
      <alignment horizontal="left" vertical="top" wrapText="1"/>
    </xf>
    <xf borderId="1" fillId="4" fontId="19" numFmtId="0" xfId="0" applyAlignment="1" applyBorder="1" applyFont="1">
      <alignment horizontal="left" vertical="top" wrapText="1"/>
    </xf>
    <xf borderId="1" fillId="4" fontId="2" numFmtId="164" xfId="0" applyAlignment="1" applyBorder="1" applyFont="1" applyNumberFormat="1">
      <alignment horizontal="left" vertical="top" wrapText="1"/>
    </xf>
    <xf borderId="1" fillId="4" fontId="3" numFmtId="164" xfId="0" applyAlignment="1" applyBorder="1" applyFont="1" applyNumberFormat="1">
      <alignment horizontal="left" vertical="top" wrapText="1"/>
    </xf>
    <xf borderId="1" fillId="4" fontId="3" numFmtId="0" xfId="0" applyAlignment="1" applyBorder="1" applyFont="1">
      <alignment horizontal="left" vertical="top" wrapText="1"/>
    </xf>
    <xf borderId="1" fillId="0" fontId="12" numFmtId="0" xfId="0" applyAlignment="1" applyBorder="1" applyFont="1">
      <alignment horizontal="left" vertical="top"/>
    </xf>
    <xf borderId="1" fillId="0" fontId="23" numFmtId="0" xfId="0" applyAlignment="1" applyBorder="1" applyFont="1">
      <alignment horizontal="left" vertical="top" wrapText="1"/>
    </xf>
    <xf borderId="3" fillId="0" fontId="12" numFmtId="0" xfId="0" applyAlignment="1" applyBorder="1" applyFont="1">
      <alignment horizontal="left" vertical="top"/>
    </xf>
    <xf borderId="4" fillId="0" fontId="12" numFmtId="0" xfId="0" applyAlignment="1" applyBorder="1" applyFont="1">
      <alignment horizontal="left" vertical="top"/>
    </xf>
    <xf borderId="2" fillId="0" fontId="24" numFmtId="164" xfId="0" applyAlignment="1" applyBorder="1" applyFont="1" applyNumberFormat="1">
      <alignment horizontal="left" vertical="top"/>
    </xf>
    <xf borderId="1" fillId="3" fontId="24" numFmtId="164" xfId="0" applyAlignment="1" applyBorder="1" applyFont="1" applyNumberFormat="1">
      <alignment horizontal="left" vertical="top"/>
    </xf>
    <xf borderId="1" fillId="0" fontId="25" numFmtId="0" xfId="0" applyAlignment="1" applyBorder="1" applyFont="1">
      <alignment/>
    </xf>
    <xf borderId="1" fillId="2" fontId="26" numFmtId="0" xfId="0" applyAlignment="1" applyBorder="1" applyFont="1">
      <alignment horizontal="left" vertical="top" wrapText="1"/>
    </xf>
    <xf borderId="1" fillId="0" fontId="27" numFmtId="0" xfId="0" applyBorder="1" applyFont="1"/>
    <xf borderId="1" fillId="3" fontId="24" numFmtId="165" xfId="0" applyAlignment="1" applyBorder="1" applyFont="1" applyNumberFormat="1">
      <alignment horizontal="left" vertical="top"/>
    </xf>
    <xf borderId="1" fillId="2" fontId="25" numFmtId="0" xfId="0" applyAlignment="1" applyBorder="1" applyFont="1">
      <alignment/>
    </xf>
    <xf borderId="1" fillId="2" fontId="28" numFmtId="0" xfId="0" applyAlignment="1" applyBorder="1" applyFont="1">
      <alignment horizontal="left" vertical="top"/>
    </xf>
    <xf borderId="1" fillId="0" fontId="3" numFmtId="0" xfId="0" applyAlignment="1" applyBorder="1" applyFont="1">
      <alignment horizontal="left" vertical="top" wrapText="1"/>
    </xf>
    <xf borderId="1" fillId="0" fontId="2" numFmtId="0" xfId="0" applyAlignment="1" applyBorder="1" applyFont="1">
      <alignment horizontal="left" vertical="top" wrapText="1"/>
    </xf>
    <xf borderId="1" fillId="0" fontId="12" numFmtId="0" xfId="0" applyAlignment="1" applyBorder="1" applyFont="1">
      <alignment horizontal="left" vertical="top"/>
    </xf>
    <xf borderId="2" fillId="0" fontId="12" numFmtId="0" xfId="0" applyAlignment="1" applyBorder="1" applyFont="1">
      <alignment horizontal="left" vertical="top"/>
    </xf>
    <xf borderId="2" fillId="0" fontId="29" numFmtId="164" xfId="0" applyAlignment="1" applyBorder="1" applyFont="1" applyNumberFormat="1">
      <alignment horizontal="left" vertical="top"/>
    </xf>
    <xf borderId="1" fillId="2" fontId="25" numFmtId="0" xfId="0" applyAlignment="1" applyBorder="1" applyFont="1">
      <alignment/>
    </xf>
    <xf borderId="1" fillId="2" fontId="17" numFmtId="0" xfId="0" applyAlignment="1" applyBorder="1" applyFont="1">
      <alignment horizontal="left" vertical="top" wrapText="1"/>
    </xf>
    <xf borderId="1" fillId="3" fontId="30" numFmtId="164" xfId="0" applyAlignment="1" applyBorder="1" applyFont="1" applyNumberFormat="1">
      <alignment horizontal="left" vertical="top"/>
    </xf>
    <xf borderId="1" fillId="3" fontId="30" numFmtId="165" xfId="0" applyAlignment="1" applyBorder="1" applyFont="1" applyNumberFormat="1">
      <alignment horizontal="left" vertical="top"/>
    </xf>
    <xf borderId="1" fillId="4" fontId="31" numFmtId="0" xfId="0" applyAlignment="1" applyBorder="1" applyFont="1">
      <alignment horizontal="left" vertical="top"/>
    </xf>
    <xf borderId="1" fillId="4" fontId="31" numFmtId="164" xfId="0" applyAlignment="1" applyBorder="1" applyFont="1" applyNumberFormat="1">
      <alignment horizontal="left" vertical="top"/>
    </xf>
    <xf borderId="1" fillId="4" fontId="32" numFmtId="164" xfId="0" applyAlignment="1" applyBorder="1" applyFont="1" applyNumberFormat="1">
      <alignment horizontal="left" vertical="top"/>
    </xf>
    <xf borderId="1" fillId="2" fontId="28" numFmtId="0" xfId="0" applyAlignment="1" applyBorder="1" applyFont="1">
      <alignment horizontal="left" vertical="top"/>
    </xf>
    <xf borderId="1" fillId="4" fontId="32" numFmtId="0" xfId="0" applyAlignment="1" applyBorder="1" applyFont="1">
      <alignment horizontal="left" vertical="top"/>
    </xf>
    <xf borderId="1" fillId="4" fontId="3" numFmtId="0" xfId="0" applyAlignment="1" applyBorder="1" applyFont="1">
      <alignment horizontal="left" vertical="top" wrapText="1"/>
    </xf>
    <xf borderId="2" fillId="0" fontId="3" numFmtId="0" xfId="0" applyAlignment="1" applyBorder="1" applyFont="1">
      <alignment horizontal="left" vertical="top" wrapText="1"/>
    </xf>
    <xf borderId="2" fillId="3" fontId="33" numFmtId="0" xfId="0" applyAlignment="1" applyBorder="1" applyFont="1">
      <alignment horizontal="left" vertical="top" wrapText="1"/>
    </xf>
    <xf borderId="1" fillId="3" fontId="33" numFmtId="0" xfId="0" applyAlignment="1" applyBorder="1" applyFont="1">
      <alignment horizontal="left" vertical="top" wrapText="1"/>
    </xf>
    <xf borderId="1" fillId="3" fontId="33" numFmtId="164" xfId="0" applyAlignment="1" applyBorder="1" applyFont="1" applyNumberFormat="1">
      <alignment horizontal="left" vertical="top" wrapText="1"/>
    </xf>
    <xf borderId="1" fillId="3" fontId="34" numFmtId="0" xfId="0" applyAlignment="1" applyBorder="1" applyFont="1">
      <alignment horizontal="left" vertical="top" wrapText="1"/>
    </xf>
    <xf borderId="2" fillId="3" fontId="33" numFmtId="165" xfId="0" applyAlignment="1" applyBorder="1" applyFont="1" applyNumberFormat="1">
      <alignment horizontal="left" vertical="top" wrapText="1"/>
    </xf>
    <xf borderId="1" fillId="3" fontId="33" numFmtId="165" xfId="0" applyAlignment="1" applyBorder="1" applyFont="1" applyNumberFormat="1">
      <alignment horizontal="left" vertical="top" wrapText="1"/>
    </xf>
    <xf borderId="1" fillId="3" fontId="33" numFmtId="165" xfId="0" applyAlignment="1" applyBorder="1" applyFont="1" applyNumberFormat="1">
      <alignment horizontal="left" vertical="top" wrapText="1"/>
    </xf>
    <xf borderId="1" fillId="3" fontId="34" numFmtId="165" xfId="0" applyAlignment="1" applyBorder="1" applyFont="1" applyNumberFormat="1">
      <alignment horizontal="left" vertical="top" wrapText="1"/>
    </xf>
    <xf borderId="1" fillId="2" fontId="2" numFmtId="0" xfId="0" applyAlignment="1" applyBorder="1" applyFont="1">
      <alignment horizontal="left" vertical="top" wrapText="1"/>
    </xf>
    <xf borderId="2" fillId="2" fontId="35" numFmtId="165" xfId="0" applyAlignment="1" applyBorder="1" applyFont="1" applyNumberFormat="1">
      <alignment horizontal="left" vertical="top" wrapText="1"/>
    </xf>
    <xf borderId="1" fillId="2" fontId="25" numFmtId="165" xfId="0" applyAlignment="1" applyBorder="1" applyFont="1" applyNumberFormat="1">
      <alignment/>
    </xf>
    <xf borderId="2" fillId="2" fontId="36" numFmtId="165" xfId="0" applyAlignment="1" applyBorder="1" applyFont="1" applyNumberFormat="1">
      <alignment horizontal="left" vertical="top" wrapText="1"/>
    </xf>
    <xf borderId="1" fillId="2" fontId="25" numFmtId="164" xfId="0" applyAlignment="1" applyBorder="1" applyFont="1" applyNumberFormat="1">
      <alignmen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2.jpg"/><Relationship Id="rId2" Type="http://schemas.openxmlformats.org/officeDocument/2006/relationships/image" Target="../media/image04.jpg"/><Relationship Id="rId3" Type="http://schemas.openxmlformats.org/officeDocument/2006/relationships/image" Target="../media/image05.jpg"/><Relationship Id="rId4" Type="http://schemas.openxmlformats.org/officeDocument/2006/relationships/image" Target="../media/image07.png"/><Relationship Id="rId5" Type="http://schemas.openxmlformats.org/officeDocument/2006/relationships/image" Target="../media/image01.jpg"/><Relationship Id="rId6" Type="http://schemas.openxmlformats.org/officeDocument/2006/relationships/image" Target="../media/image00.pn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16</xdr:col>
      <xdr:colOff>200025</xdr:colOff>
      <xdr:row>3</xdr:row>
      <xdr:rowOff>704850</xdr:rowOff>
    </xdr:from>
    <xdr:to>
      <xdr:col>17</xdr:col>
      <xdr:colOff>1695450</xdr:colOff>
      <xdr:row>4</xdr:row>
      <xdr:rowOff>2286000</xdr:rowOff>
    </xdr:to>
    <xdr:pic>
      <xdr:nvPicPr>
        <xdr:cNvPr id="0" name="image02.jpg" title="Imagen"/>
        <xdr:cNvPicPr preferRelativeResize="0"/>
      </xdr:nvPicPr>
      <xdr:blipFill>
        <a:blip cstate="print" r:embed="rId1"/>
        <a:stretch>
          <a:fillRect/>
        </a:stretch>
      </xdr:blipFill>
      <xdr:spPr>
        <a:xfrm>
          <a:ext cx="2143125" cy="2143125"/>
        </a:xfrm>
        <a:prstGeom prst="rect">
          <a:avLst/>
        </a:prstGeom>
        <a:noFill/>
      </xdr:spPr>
    </xdr:pic>
    <xdr:clientData fLocksWithSheet="0"/>
  </xdr:twoCellAnchor>
  <xdr:twoCellAnchor>
    <xdr:from>
      <xdr:col>17</xdr:col>
      <xdr:colOff>1076325</xdr:colOff>
      <xdr:row>4</xdr:row>
      <xdr:rowOff>514350</xdr:rowOff>
    </xdr:from>
    <xdr:to>
      <xdr:col>17</xdr:col>
      <xdr:colOff>2505075</xdr:colOff>
      <xdr:row>4</xdr:row>
      <xdr:rowOff>1562100</xdr:rowOff>
    </xdr:to>
    <xdr:pic>
      <xdr:nvPicPr>
        <xdr:cNvPr id="0" name="image04.jpg" title="Imagen"/>
        <xdr:cNvPicPr preferRelativeResize="0"/>
      </xdr:nvPicPr>
      <xdr:blipFill>
        <a:blip cstate="print" r:embed="rId2"/>
        <a:stretch>
          <a:fillRect/>
        </a:stretch>
      </xdr:blipFill>
      <xdr:spPr>
        <a:xfrm>
          <a:ext cx="1428750" cy="1047750"/>
        </a:xfrm>
        <a:prstGeom prst="rect">
          <a:avLst/>
        </a:prstGeom>
        <a:noFill/>
      </xdr:spPr>
    </xdr:pic>
    <xdr:clientData fLocksWithSheet="0"/>
  </xdr:twoCellAnchor>
  <xdr:twoCellAnchor>
    <xdr:from>
      <xdr:col>8</xdr:col>
      <xdr:colOff>428625</xdr:colOff>
      <xdr:row>4</xdr:row>
      <xdr:rowOff>152400</xdr:rowOff>
    </xdr:from>
    <xdr:to>
      <xdr:col>9</xdr:col>
      <xdr:colOff>1543050</xdr:colOff>
      <xdr:row>4</xdr:row>
      <xdr:rowOff>1905000</xdr:rowOff>
    </xdr:to>
    <xdr:pic>
      <xdr:nvPicPr>
        <xdr:cNvPr id="0" name="image05.jpg" title="Imagen"/>
        <xdr:cNvPicPr preferRelativeResize="0"/>
      </xdr:nvPicPr>
      <xdr:blipFill>
        <a:blip cstate="print" r:embed="rId3"/>
        <a:stretch>
          <a:fillRect/>
        </a:stretch>
      </xdr:blipFill>
      <xdr:spPr>
        <a:xfrm>
          <a:ext cx="1752600" cy="1752600"/>
        </a:xfrm>
        <a:prstGeom prst="rect">
          <a:avLst/>
        </a:prstGeom>
        <a:noFill/>
      </xdr:spPr>
    </xdr:pic>
    <xdr:clientData fLocksWithSheet="0"/>
  </xdr:twoCellAnchor>
  <xdr:twoCellAnchor>
    <xdr:from>
      <xdr:col>9</xdr:col>
      <xdr:colOff>2295525</xdr:colOff>
      <xdr:row>4</xdr:row>
      <xdr:rowOff>238125</xdr:rowOff>
    </xdr:from>
    <xdr:to>
      <xdr:col>9</xdr:col>
      <xdr:colOff>4419600</xdr:colOff>
      <xdr:row>4</xdr:row>
      <xdr:rowOff>1752600</xdr:rowOff>
    </xdr:to>
    <xdr:pic>
      <xdr:nvPicPr>
        <xdr:cNvPr id="0" name="image07.png" title="Imagen"/>
        <xdr:cNvPicPr preferRelativeResize="0"/>
      </xdr:nvPicPr>
      <xdr:blipFill>
        <a:blip cstate="print" r:embed="rId4"/>
        <a:stretch>
          <a:fillRect/>
        </a:stretch>
      </xdr:blipFill>
      <xdr:spPr>
        <a:xfrm>
          <a:ext cx="2124075" cy="1514475"/>
        </a:xfrm>
        <a:prstGeom prst="rect">
          <a:avLst/>
        </a:prstGeom>
        <a:noFill/>
      </xdr:spPr>
    </xdr:pic>
    <xdr:clientData fLocksWithSheet="0"/>
  </xdr:twoCellAnchor>
  <xdr:twoCellAnchor>
    <xdr:from>
      <xdr:col>0</xdr:col>
      <xdr:colOff>57150</xdr:colOff>
      <xdr:row>4</xdr:row>
      <xdr:rowOff>209550</xdr:rowOff>
    </xdr:from>
    <xdr:to>
      <xdr:col>1</xdr:col>
      <xdr:colOff>1476375</xdr:colOff>
      <xdr:row>4</xdr:row>
      <xdr:rowOff>2152650</xdr:rowOff>
    </xdr:to>
    <xdr:pic>
      <xdr:nvPicPr>
        <xdr:cNvPr id="0" name="image01.jpg" title="Imagen"/>
        <xdr:cNvPicPr preferRelativeResize="0"/>
      </xdr:nvPicPr>
      <xdr:blipFill>
        <a:blip cstate="print" r:embed="rId5"/>
        <a:stretch>
          <a:fillRect/>
        </a:stretch>
      </xdr:blipFill>
      <xdr:spPr>
        <a:xfrm>
          <a:ext cx="1943100" cy="1943100"/>
        </a:xfrm>
        <a:prstGeom prst="rect">
          <a:avLst/>
        </a:prstGeom>
        <a:noFill/>
      </xdr:spPr>
    </xdr:pic>
    <xdr:clientData fLocksWithSheet="0"/>
  </xdr:twoCellAnchor>
  <xdr:twoCellAnchor>
    <xdr:from>
      <xdr:col>2</xdr:col>
      <xdr:colOff>419100</xdr:colOff>
      <xdr:row>4</xdr:row>
      <xdr:rowOff>180975</xdr:rowOff>
    </xdr:from>
    <xdr:to>
      <xdr:col>5</xdr:col>
      <xdr:colOff>314325</xdr:colOff>
      <xdr:row>4</xdr:row>
      <xdr:rowOff>1838325</xdr:rowOff>
    </xdr:to>
    <xdr:pic>
      <xdr:nvPicPr>
        <xdr:cNvPr id="0" name="image00.png" title="Imagen"/>
        <xdr:cNvPicPr preferRelativeResize="0"/>
      </xdr:nvPicPr>
      <xdr:blipFill>
        <a:blip cstate="print" r:embed="rId6"/>
        <a:stretch>
          <a:fillRect/>
        </a:stretch>
      </xdr:blipFill>
      <xdr:spPr>
        <a:xfrm>
          <a:ext cx="2419350" cy="1657350"/>
        </a:xfrm>
        <a:prstGeom prst="rect">
          <a:avLst/>
        </a:prstGeom>
        <a:noFill/>
      </xdr:spPr>
    </xdr:pic>
    <xdr:clientData fLocksWithSheet="0"/>
  </xdr:twoCellAnchor>
  <xdr:twoCellAnchor>
    <xdr:from>
      <xdr:col>1</xdr:col>
      <xdr:colOff>2143125</xdr:colOff>
      <xdr:row>4</xdr:row>
      <xdr:rowOff>495300</xdr:rowOff>
    </xdr:from>
    <xdr:to>
      <xdr:col>1</xdr:col>
      <xdr:colOff>3629025</xdr:colOff>
      <xdr:row>4</xdr:row>
      <xdr:rowOff>1562100</xdr:rowOff>
    </xdr:to>
    <xdr:pic>
      <xdr:nvPicPr>
        <xdr:cNvPr id="0" name="image06.png" title="Imagen"/>
        <xdr:cNvPicPr preferRelativeResize="0"/>
      </xdr:nvPicPr>
      <xdr:blipFill>
        <a:blip cstate="print" r:embed="rId4"/>
        <a:stretch>
          <a:fillRect/>
        </a:stretch>
      </xdr:blipFill>
      <xdr:spPr>
        <a:xfrm>
          <a:ext cx="1485900" cy="1066800"/>
        </a:xfrm>
        <a:prstGeom prst="rect">
          <a:avLst/>
        </a:prstGeom>
        <a:noFill/>
      </xdr:spPr>
    </xdr:pic>
    <xdr:clientData fLocksWithSheet="0"/>
  </xdr:twoCellAnchor>
  <xdr:twoCellAnchor>
    <xdr:from>
      <xdr:col>10</xdr:col>
      <xdr:colOff>285750</xdr:colOff>
      <xdr:row>4</xdr:row>
      <xdr:rowOff>76200</xdr:rowOff>
    </xdr:from>
    <xdr:to>
      <xdr:col>13</xdr:col>
      <xdr:colOff>285750</xdr:colOff>
      <xdr:row>4</xdr:row>
      <xdr:rowOff>1733550</xdr:rowOff>
    </xdr:to>
    <xdr:pic>
      <xdr:nvPicPr>
        <xdr:cNvPr id="0" name="image03.png" title="Imagen"/>
        <xdr:cNvPicPr preferRelativeResize="0"/>
      </xdr:nvPicPr>
      <xdr:blipFill>
        <a:blip cstate="print" r:embed="rId6"/>
        <a:stretch>
          <a:fillRect/>
        </a:stretch>
      </xdr:blipFill>
      <xdr:spPr>
        <a:xfrm>
          <a:ext cx="2419350" cy="165735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hyperlink" Target="http://olbax.com/fichastecnicas/control-de-asistencia/zk-iclock360-id.pdf" TargetMode="External"/><Relationship Id="rId2" Type="http://schemas.openxmlformats.org/officeDocument/2006/relationships/hyperlink" Target="http://olbax.com/fichastecnicas/control-de-asistencia/zk-iface800-id.pdf" TargetMode="External"/><Relationship Id="rId3"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7.86"/>
    <col customWidth="1" min="2" max="2" width="69.71"/>
    <col customWidth="1" min="3" max="3" width="17.14"/>
    <col customWidth="1" min="4" max="4" width="16.43"/>
    <col customWidth="1" min="5" max="5" width="4.29"/>
    <col customWidth="1" min="6" max="7" width="6.71"/>
    <col customWidth="1" min="8" max="8" width="9.14"/>
    <col customWidth="1" min="9" max="9" width="9.57"/>
    <col customWidth="1" min="10" max="10" width="73.29"/>
    <col customWidth="1" min="11" max="11" width="15.57"/>
    <col customWidth="1" min="12" max="12" width="16.43"/>
    <col customWidth="1" min="13" max="13" width="4.29"/>
    <col customWidth="1" min="14" max="15" width="6.71"/>
    <col customWidth="1" min="16" max="16" width="10.0"/>
    <col customWidth="1" min="17" max="17" width="9.71"/>
    <col customWidth="1" min="18" max="18" width="66.0"/>
    <col customWidth="1" min="19" max="19" width="10.57"/>
    <col customWidth="1" min="20" max="20" width="16.86"/>
    <col customWidth="1" min="21" max="21" width="17.0"/>
    <col customWidth="1" min="22" max="22" width="5.43"/>
    <col customWidth="1" min="23" max="23" width="6.0"/>
  </cols>
  <sheetData>
    <row r="1">
      <c r="A1" s="1"/>
      <c r="B1" s="1" t="s">
        <v>0</v>
      </c>
      <c r="C1" s="2">
        <v>3.12</v>
      </c>
      <c r="D1" s="3"/>
      <c r="E1" s="3"/>
      <c r="F1" s="4"/>
      <c r="G1" s="4"/>
      <c r="H1" s="3"/>
      <c r="I1" s="1"/>
      <c r="J1" s="1"/>
      <c r="K1" s="2"/>
      <c r="L1" s="3"/>
      <c r="M1" s="3"/>
      <c r="N1" s="4"/>
      <c r="O1" s="4"/>
      <c r="P1" s="5"/>
      <c r="Q1" s="3"/>
      <c r="R1" s="5" t="s">
        <v>1</v>
      </c>
      <c r="S1" s="6">
        <v>0.005</v>
      </c>
      <c r="T1" s="7"/>
      <c r="U1" s="7"/>
      <c r="V1" s="7"/>
      <c r="W1" s="7"/>
    </row>
    <row r="2">
      <c r="A2" s="8"/>
      <c r="B2" s="8"/>
      <c r="C2" s="9"/>
      <c r="D2" s="8"/>
      <c r="E2" s="3"/>
      <c r="F2" s="4"/>
      <c r="G2" s="4"/>
      <c r="H2" s="3"/>
      <c r="I2" s="8"/>
      <c r="J2" s="8"/>
      <c r="K2" s="9"/>
      <c r="L2" s="8"/>
      <c r="M2" s="3"/>
      <c r="N2" s="4"/>
      <c r="O2" s="4"/>
      <c r="P2" s="3"/>
      <c r="Q2" s="3"/>
      <c r="R2" s="3"/>
      <c r="S2" s="2" t="s">
        <v>2</v>
      </c>
      <c r="T2" s="5"/>
      <c r="U2" s="5"/>
      <c r="V2" s="5"/>
      <c r="W2" s="5"/>
    </row>
    <row r="3" ht="94.5" customHeight="1">
      <c r="A3" s="10" t="s">
        <v>3</v>
      </c>
      <c r="B3" s="11"/>
      <c r="C3" s="11"/>
      <c r="D3" s="11"/>
      <c r="E3" s="11"/>
      <c r="F3" s="11"/>
      <c r="G3" s="12"/>
      <c r="H3" s="13"/>
      <c r="I3" s="10" t="s">
        <v>3</v>
      </c>
      <c r="J3" s="11"/>
      <c r="K3" s="11"/>
      <c r="L3" s="11"/>
      <c r="M3" s="11"/>
      <c r="N3" s="11"/>
      <c r="O3" s="12"/>
      <c r="P3" s="14"/>
      <c r="Q3" s="10" t="s">
        <v>3</v>
      </c>
      <c r="R3" s="11"/>
      <c r="S3" s="11"/>
      <c r="T3" s="11"/>
      <c r="U3" s="11"/>
      <c r="V3" s="11"/>
      <c r="W3" s="12"/>
    </row>
    <row r="4" ht="44.25" customHeight="1">
      <c r="A4" s="15" t="s">
        <v>4</v>
      </c>
      <c r="B4" s="11"/>
      <c r="C4" s="11"/>
      <c r="D4" s="11"/>
      <c r="E4" s="11"/>
      <c r="F4" s="11"/>
      <c r="G4" s="12"/>
      <c r="H4" s="3"/>
      <c r="I4" s="15" t="s">
        <v>5</v>
      </c>
      <c r="J4" s="11"/>
      <c r="K4" s="11"/>
      <c r="L4" s="11"/>
      <c r="M4" s="11"/>
      <c r="N4" s="11"/>
      <c r="O4" s="12"/>
      <c r="P4" s="3"/>
      <c r="Q4" s="15" t="s">
        <v>6</v>
      </c>
      <c r="R4" s="11"/>
      <c r="S4" s="11"/>
      <c r="T4" s="11"/>
      <c r="U4" s="11"/>
      <c r="V4" s="11"/>
      <c r="W4" s="12"/>
    </row>
    <row r="5" ht="182.25" customHeight="1">
      <c r="A5" s="16"/>
      <c r="B5" s="11"/>
      <c r="C5" s="11"/>
      <c r="D5" s="11"/>
      <c r="E5" s="11"/>
      <c r="F5" s="11"/>
      <c r="G5" s="12"/>
      <c r="H5" s="3"/>
      <c r="I5" s="17"/>
      <c r="J5" s="11"/>
      <c r="K5" s="11"/>
      <c r="L5" s="11"/>
      <c r="M5" s="11"/>
      <c r="N5" s="11"/>
      <c r="O5" s="12"/>
      <c r="P5" s="18"/>
      <c r="Q5" s="18"/>
      <c r="R5" s="18"/>
      <c r="S5" s="18"/>
      <c r="T5" s="18"/>
      <c r="U5" s="18"/>
      <c r="V5" s="18"/>
      <c r="W5" s="18"/>
    </row>
    <row r="6">
      <c r="A6" s="19" t="s">
        <v>7</v>
      </c>
      <c r="B6" s="11"/>
      <c r="C6" s="11"/>
      <c r="D6" s="11"/>
      <c r="E6" s="11"/>
      <c r="F6" s="11"/>
      <c r="G6" s="12"/>
      <c r="H6" s="20"/>
      <c r="I6" s="19" t="s">
        <v>8</v>
      </c>
      <c r="J6" s="11"/>
      <c r="K6" s="11"/>
      <c r="L6" s="11"/>
      <c r="M6" s="11"/>
      <c r="N6" s="11"/>
      <c r="O6" s="12"/>
      <c r="P6" s="21"/>
      <c r="Q6" s="22" t="s">
        <v>9</v>
      </c>
      <c r="R6" s="11"/>
      <c r="S6" s="11"/>
      <c r="T6" s="11"/>
      <c r="U6" s="11"/>
      <c r="V6" s="11"/>
      <c r="W6" s="12"/>
    </row>
    <row r="7">
      <c r="A7" s="23" t="s">
        <v>10</v>
      </c>
      <c r="B7" s="12"/>
      <c r="C7" s="24" t="s">
        <v>11</v>
      </c>
      <c r="D7" s="11"/>
      <c r="E7" s="11"/>
      <c r="F7" s="11"/>
      <c r="G7" s="12"/>
      <c r="H7" s="25"/>
      <c r="I7" s="23" t="s">
        <v>10</v>
      </c>
      <c r="J7" s="12"/>
      <c r="K7" s="24" t="s">
        <v>12</v>
      </c>
      <c r="L7" s="11"/>
      <c r="M7" s="11"/>
      <c r="N7" s="11"/>
      <c r="O7" s="12"/>
      <c r="P7" s="26"/>
      <c r="Q7" s="27"/>
      <c r="R7" s="27"/>
      <c r="S7" s="27"/>
      <c r="T7" s="27"/>
      <c r="U7" s="28"/>
      <c r="V7" s="28"/>
      <c r="W7" s="28"/>
    </row>
    <row r="8">
      <c r="A8" s="29" t="s">
        <v>13</v>
      </c>
      <c r="B8" s="11"/>
      <c r="C8" s="12"/>
      <c r="D8" s="30" t="str">
        <f>D11+D12+D13+D14+D15</f>
        <v>S/.1,500.00</v>
      </c>
      <c r="E8" s="28"/>
      <c r="F8" s="28"/>
      <c r="G8" s="28"/>
      <c r="H8" s="25"/>
      <c r="I8" s="29" t="s">
        <v>13</v>
      </c>
      <c r="J8" s="11"/>
      <c r="K8" s="12"/>
      <c r="L8" s="30" t="str">
        <f>L11+L12+L13+L14+L15</f>
        <v>S/.1,600.00</v>
      </c>
      <c r="M8" s="28"/>
      <c r="N8" s="28"/>
      <c r="O8" s="28"/>
      <c r="P8" s="26"/>
      <c r="Q8" s="29" t="s">
        <v>13</v>
      </c>
      <c r="R8" s="11"/>
      <c r="S8" s="12"/>
      <c r="T8" s="30" t="str">
        <f>T11+T12+T13+T14+T15</f>
        <v>S/.680.00</v>
      </c>
      <c r="U8" s="28"/>
      <c r="V8" s="28"/>
      <c r="W8" s="28"/>
    </row>
    <row r="9">
      <c r="A9" s="29" t="s">
        <v>14</v>
      </c>
      <c r="B9" s="11"/>
      <c r="C9" s="12"/>
      <c r="D9" s="31" t="str">
        <f>D8/$C$1</f>
        <v>$.480.77</v>
      </c>
      <c r="E9" s="32"/>
      <c r="F9" s="32"/>
      <c r="G9" s="32"/>
      <c r="H9" s="33"/>
      <c r="I9" s="29" t="s">
        <v>14</v>
      </c>
      <c r="J9" s="11"/>
      <c r="K9" s="12"/>
      <c r="L9" s="31" t="str">
        <f>L8/$C$1</f>
        <v>$.512.82</v>
      </c>
      <c r="M9" s="32"/>
      <c r="N9" s="32"/>
      <c r="O9" s="32"/>
      <c r="P9" s="34"/>
      <c r="Q9" s="29" t="s">
        <v>14</v>
      </c>
      <c r="R9" s="11"/>
      <c r="S9" s="12"/>
      <c r="T9" s="31" t="str">
        <f>T8/$C$1</f>
        <v>$.217.95</v>
      </c>
      <c r="U9" s="32"/>
      <c r="V9" s="32"/>
      <c r="W9" s="32"/>
    </row>
    <row r="10">
      <c r="A10" s="35" t="s">
        <v>15</v>
      </c>
      <c r="B10" s="35" t="s">
        <v>16</v>
      </c>
      <c r="C10" s="35" t="s">
        <v>17</v>
      </c>
      <c r="D10" s="36" t="s">
        <v>18</v>
      </c>
      <c r="E10" s="37"/>
      <c r="F10" s="37"/>
      <c r="G10" s="38"/>
      <c r="H10" s="38"/>
      <c r="I10" s="35" t="s">
        <v>15</v>
      </c>
      <c r="J10" s="35" t="s">
        <v>16</v>
      </c>
      <c r="K10" s="35" t="s">
        <v>17</v>
      </c>
      <c r="L10" s="36" t="s">
        <v>18</v>
      </c>
      <c r="M10" s="37"/>
      <c r="N10" s="37" t="s">
        <v>19</v>
      </c>
      <c r="O10" s="38" t="s">
        <v>20</v>
      </c>
      <c r="P10" s="37"/>
      <c r="Q10" s="35" t="s">
        <v>15</v>
      </c>
      <c r="R10" s="35" t="s">
        <v>16</v>
      </c>
      <c r="S10" s="35" t="s">
        <v>17</v>
      </c>
      <c r="T10" s="36" t="s">
        <v>18</v>
      </c>
      <c r="U10" s="37"/>
      <c r="V10" s="37" t="s">
        <v>19</v>
      </c>
      <c r="W10" s="38" t="s">
        <v>20</v>
      </c>
    </row>
    <row r="11">
      <c r="A11" s="39">
        <v>1.0</v>
      </c>
      <c r="B11" s="39" t="s">
        <v>21</v>
      </c>
      <c r="C11" s="40">
        <v>1300.0</v>
      </c>
      <c r="D11" s="41" t="str">
        <f t="shared" ref="D11:D13" si="1">A11*C11</f>
        <v>S/.1,300.00</v>
      </c>
      <c r="E11" s="42"/>
      <c r="F11" s="43"/>
      <c r="G11" s="43"/>
      <c r="H11" s="42"/>
      <c r="I11" s="39">
        <v>1.0</v>
      </c>
      <c r="J11" s="39" t="s">
        <v>22</v>
      </c>
      <c r="K11" s="40">
        <v>1400.0</v>
      </c>
      <c r="L11" s="41" t="str">
        <f t="shared" ref="L11:L13" si="2">I11*K11</f>
        <v>S/.1,400.00</v>
      </c>
      <c r="M11" s="42"/>
      <c r="N11" s="43"/>
      <c r="O11" s="43"/>
      <c r="P11" s="5"/>
      <c r="Q11" s="39">
        <v>1.0</v>
      </c>
      <c r="R11" s="39" t="s">
        <v>23</v>
      </c>
      <c r="S11" s="40">
        <v>680.0</v>
      </c>
      <c r="T11" s="41" t="str">
        <f t="shared" ref="T11:T12" si="3">Q11*S11</f>
        <v>S/.680.00</v>
      </c>
      <c r="U11" s="42"/>
      <c r="V11" s="43"/>
      <c r="W11" s="43"/>
    </row>
    <row r="12">
      <c r="A12" s="39">
        <v>1.0</v>
      </c>
      <c r="B12" s="44" t="s">
        <v>24</v>
      </c>
      <c r="C12" s="45">
        <v>0.0</v>
      </c>
      <c r="D12" s="41" t="str">
        <f t="shared" si="1"/>
        <v>S/.0.00</v>
      </c>
      <c r="E12" s="42"/>
      <c r="F12" s="43"/>
      <c r="G12" s="43"/>
      <c r="H12" s="42"/>
      <c r="I12" s="39">
        <v>1.0</v>
      </c>
      <c r="J12" s="44" t="s">
        <v>24</v>
      </c>
      <c r="K12" s="45">
        <v>0.0</v>
      </c>
      <c r="L12" s="41" t="str">
        <f t="shared" si="2"/>
        <v>S/.0.00</v>
      </c>
      <c r="M12" s="42"/>
      <c r="N12" s="43"/>
      <c r="O12" s="43"/>
      <c r="P12" s="5"/>
      <c r="Q12" s="39">
        <v>1.0</v>
      </c>
      <c r="R12" s="44" t="s">
        <v>25</v>
      </c>
      <c r="S12" s="45">
        <v>0.0</v>
      </c>
      <c r="T12" s="41" t="str">
        <f t="shared" si="3"/>
        <v>S/.0.00</v>
      </c>
      <c r="U12" s="42"/>
      <c r="V12" s="43"/>
      <c r="W12" s="43"/>
    </row>
    <row r="13">
      <c r="A13" s="39">
        <v>1.0</v>
      </c>
      <c r="B13" s="39" t="s">
        <v>26</v>
      </c>
      <c r="C13" s="45">
        <v>200.0</v>
      </c>
      <c r="D13" s="41" t="str">
        <f t="shared" si="1"/>
        <v>S/.200.00</v>
      </c>
      <c r="E13" s="3"/>
      <c r="F13" s="46"/>
      <c r="G13" s="46"/>
      <c r="H13" s="3"/>
      <c r="I13" s="39">
        <v>1.0</v>
      </c>
      <c r="J13" s="39" t="s">
        <v>26</v>
      </c>
      <c r="K13" s="45">
        <v>200.0</v>
      </c>
      <c r="L13" s="41" t="str">
        <f t="shared" si="2"/>
        <v>S/.200.00</v>
      </c>
      <c r="M13" s="3"/>
      <c r="N13" s="46"/>
      <c r="O13" s="46"/>
      <c r="P13" s="5"/>
      <c r="Q13" s="39"/>
      <c r="R13" s="39"/>
      <c r="S13" s="45"/>
      <c r="T13" s="41"/>
      <c r="U13" s="3"/>
      <c r="V13" s="46"/>
      <c r="W13" s="46"/>
    </row>
    <row r="14">
      <c r="A14" s="39"/>
      <c r="B14" s="39"/>
      <c r="C14" s="45"/>
      <c r="D14" s="41"/>
      <c r="E14" s="3"/>
      <c r="F14" s="46"/>
      <c r="G14" s="46"/>
      <c r="H14" s="3"/>
      <c r="I14" s="39"/>
      <c r="J14" s="39"/>
      <c r="K14" s="45"/>
      <c r="L14" s="41"/>
      <c r="M14" s="3"/>
      <c r="N14" s="46"/>
      <c r="O14" s="46"/>
      <c r="P14" s="5"/>
      <c r="Q14" s="39"/>
      <c r="R14" s="39"/>
      <c r="S14" s="45"/>
      <c r="T14" s="41"/>
      <c r="U14" s="3"/>
      <c r="V14" s="46"/>
      <c r="W14" s="46"/>
    </row>
    <row r="15">
      <c r="A15" s="39"/>
      <c r="B15" s="39"/>
      <c r="C15" s="45"/>
      <c r="D15" s="41"/>
      <c r="E15" s="3"/>
      <c r="F15" s="46"/>
      <c r="G15" s="46"/>
      <c r="H15" s="3"/>
      <c r="I15" s="39"/>
      <c r="J15" s="39"/>
      <c r="K15" s="45"/>
      <c r="L15" s="41"/>
      <c r="M15" s="3"/>
      <c r="N15" s="46"/>
      <c r="O15" s="46"/>
      <c r="P15" s="5"/>
      <c r="Q15" s="39"/>
      <c r="R15" s="39"/>
      <c r="S15" s="45"/>
      <c r="T15" s="41"/>
      <c r="U15" s="3"/>
      <c r="V15" s="46"/>
      <c r="W15" s="46"/>
    </row>
    <row r="16">
      <c r="A16" s="47"/>
      <c r="B16" s="47"/>
      <c r="C16" s="48"/>
      <c r="D16" s="49"/>
      <c r="E16" s="3"/>
      <c r="F16" s="4"/>
      <c r="G16" s="4"/>
      <c r="H16" s="3"/>
      <c r="I16" s="47"/>
      <c r="J16" s="47"/>
      <c r="K16" s="48"/>
      <c r="L16" s="49"/>
      <c r="M16" s="3"/>
      <c r="N16" s="4"/>
      <c r="O16" s="4"/>
      <c r="P16" s="5"/>
      <c r="Q16" s="47"/>
      <c r="R16" s="47"/>
      <c r="S16" s="48"/>
      <c r="T16" s="49"/>
      <c r="U16" s="3"/>
      <c r="V16" s="4"/>
      <c r="W16" s="4"/>
    </row>
    <row r="17">
      <c r="A17" s="47"/>
      <c r="B17" s="47"/>
      <c r="C17" s="48"/>
      <c r="D17" s="49"/>
      <c r="E17" s="3"/>
      <c r="F17" s="4"/>
      <c r="G17" s="4"/>
      <c r="H17" s="3"/>
      <c r="I17" s="47"/>
      <c r="J17" s="47"/>
      <c r="K17" s="48"/>
      <c r="L17" s="49"/>
      <c r="M17" s="3"/>
      <c r="N17" s="4"/>
      <c r="O17" s="4"/>
      <c r="P17" s="5"/>
      <c r="Q17" s="47"/>
      <c r="R17" s="47"/>
      <c r="S17" s="48"/>
      <c r="T17" s="49"/>
      <c r="U17" s="3"/>
      <c r="V17" s="4"/>
      <c r="W17" s="4"/>
    </row>
    <row r="18">
      <c r="A18" s="47"/>
      <c r="B18" s="47"/>
      <c r="C18" s="48"/>
      <c r="D18" s="49"/>
      <c r="E18" s="3"/>
      <c r="F18" s="4"/>
      <c r="G18" s="4"/>
      <c r="H18" s="3"/>
      <c r="I18" s="47"/>
      <c r="J18" s="47"/>
      <c r="K18" s="48"/>
      <c r="L18" s="49"/>
      <c r="M18" s="3"/>
      <c r="N18" s="4"/>
      <c r="O18" s="4"/>
      <c r="P18" s="5"/>
      <c r="Q18" s="47"/>
      <c r="R18" s="47"/>
      <c r="S18" s="48"/>
      <c r="T18" s="49"/>
      <c r="U18" s="3"/>
      <c r="V18" s="4"/>
      <c r="W18" s="4"/>
    </row>
    <row r="19">
      <c r="A19" s="47"/>
      <c r="B19" s="47"/>
      <c r="C19" s="48"/>
      <c r="D19" s="49"/>
      <c r="E19" s="3"/>
      <c r="F19" s="4"/>
      <c r="G19" s="4"/>
      <c r="H19" s="3"/>
      <c r="I19" s="47"/>
      <c r="J19" s="47"/>
      <c r="K19" s="48"/>
      <c r="L19" s="49"/>
      <c r="M19" s="3"/>
      <c r="N19" s="4"/>
      <c r="O19" s="4"/>
      <c r="P19" s="5"/>
      <c r="Q19" s="47"/>
      <c r="R19" s="47"/>
      <c r="S19" s="48"/>
      <c r="T19" s="49"/>
      <c r="U19" s="3"/>
      <c r="V19" s="4"/>
      <c r="W19" s="4"/>
    </row>
    <row r="20">
      <c r="A20" s="47"/>
      <c r="B20" s="47"/>
      <c r="C20" s="48"/>
      <c r="D20" s="49"/>
      <c r="E20" s="3"/>
      <c r="F20" s="4"/>
      <c r="G20" s="4"/>
      <c r="H20" s="3"/>
      <c r="I20" s="47"/>
      <c r="J20" s="47"/>
      <c r="K20" s="48"/>
      <c r="L20" s="49"/>
      <c r="M20" s="3"/>
      <c r="N20" s="4"/>
      <c r="O20" s="4"/>
      <c r="P20" s="5"/>
      <c r="Q20" s="47"/>
      <c r="R20" s="47"/>
      <c r="S20" s="48"/>
      <c r="T20" s="49"/>
      <c r="U20" s="3"/>
      <c r="V20" s="4"/>
      <c r="W20" s="4"/>
    </row>
    <row r="21">
      <c r="A21" s="47"/>
      <c r="B21" s="47"/>
      <c r="C21" s="48"/>
      <c r="D21" s="50"/>
      <c r="E21" s="3"/>
      <c r="F21" s="4"/>
      <c r="G21" s="4"/>
      <c r="H21" s="3"/>
      <c r="I21" s="47"/>
      <c r="J21" s="47"/>
      <c r="K21" s="48"/>
      <c r="L21" s="50"/>
      <c r="M21" s="3"/>
      <c r="N21" s="4"/>
      <c r="O21" s="4"/>
      <c r="P21" s="5"/>
      <c r="Q21" s="47"/>
      <c r="R21" s="47"/>
      <c r="S21" s="48"/>
      <c r="T21" s="50"/>
      <c r="U21" s="3"/>
      <c r="V21" s="4"/>
      <c r="W21" s="4"/>
    </row>
    <row r="22" ht="51.75" customHeight="1">
      <c r="A22" s="8"/>
      <c r="B22" s="8"/>
      <c r="C22" s="9"/>
      <c r="D22" s="8"/>
      <c r="E22" s="3"/>
      <c r="F22" s="4"/>
      <c r="G22" s="4"/>
      <c r="H22" s="3"/>
      <c r="I22" s="8"/>
      <c r="J22" s="8"/>
      <c r="K22" s="9"/>
      <c r="L22" s="8"/>
      <c r="M22" s="3"/>
      <c r="N22" s="4"/>
      <c r="O22" s="4"/>
      <c r="P22" s="3"/>
      <c r="Q22" s="8"/>
      <c r="R22" s="8"/>
      <c r="S22" s="9"/>
      <c r="T22" s="8"/>
      <c r="U22" s="3"/>
      <c r="V22" s="4"/>
      <c r="W22" s="4"/>
    </row>
    <row r="23">
      <c r="A23" s="22" t="s">
        <v>27</v>
      </c>
      <c r="B23" s="11"/>
      <c r="C23" s="11"/>
      <c r="D23" s="12"/>
      <c r="E23" s="51"/>
      <c r="F23" s="51"/>
      <c r="G23" s="51"/>
      <c r="H23" s="3"/>
      <c r="I23" s="22" t="s">
        <v>27</v>
      </c>
      <c r="J23" s="11"/>
      <c r="K23" s="11"/>
      <c r="L23" s="12"/>
      <c r="M23" s="52"/>
      <c r="N23" s="52"/>
      <c r="O23" s="52"/>
      <c r="P23" s="3"/>
      <c r="Q23" s="22" t="s">
        <v>27</v>
      </c>
      <c r="R23" s="11"/>
      <c r="S23" s="11"/>
      <c r="T23" s="12"/>
      <c r="U23" s="53"/>
      <c r="V23" s="53"/>
      <c r="W23" s="54"/>
    </row>
    <row r="24">
      <c r="A24" s="55" t="s">
        <v>13</v>
      </c>
      <c r="B24" s="11"/>
      <c r="C24" s="12"/>
      <c r="D24" s="56" t="str">
        <f>D26+D27+D28</f>
        <v>S/.201.00</v>
      </c>
      <c r="E24" s="57"/>
      <c r="F24" s="57"/>
      <c r="G24" s="57"/>
      <c r="H24" s="58"/>
      <c r="I24" s="55" t="s">
        <v>13</v>
      </c>
      <c r="J24" s="11"/>
      <c r="K24" s="12"/>
      <c r="L24" s="56" t="str">
        <f>L26+L27+L28</f>
        <v>S/.201.00</v>
      </c>
      <c r="M24" s="59"/>
      <c r="N24" s="59"/>
      <c r="O24" s="59"/>
      <c r="P24" s="58"/>
      <c r="Q24" s="55" t="s">
        <v>13</v>
      </c>
      <c r="R24" s="11"/>
      <c r="S24" s="12"/>
      <c r="T24" s="56" t="str">
        <f>T26+T27+T28</f>
        <v>S/.201.00</v>
      </c>
      <c r="U24" s="57"/>
      <c r="V24" s="57"/>
      <c r="W24" s="57"/>
    </row>
    <row r="25">
      <c r="A25" s="55" t="s">
        <v>14</v>
      </c>
      <c r="B25" s="11"/>
      <c r="C25" s="12"/>
      <c r="D25" s="60" t="str">
        <f>D24/$C$1</f>
        <v>$.64.42</v>
      </c>
      <c r="E25" s="57"/>
      <c r="F25" s="57"/>
      <c r="G25" s="57"/>
      <c r="H25" s="58"/>
      <c r="I25" s="55" t="s">
        <v>14</v>
      </c>
      <c r="J25" s="11"/>
      <c r="K25" s="12"/>
      <c r="L25" s="60" t="str">
        <f>L24/$C$1</f>
        <v>$.64.42</v>
      </c>
      <c r="M25" s="59"/>
      <c r="N25" s="59"/>
      <c r="O25" s="59"/>
      <c r="P25" s="58"/>
      <c r="Q25" s="55" t="s">
        <v>14</v>
      </c>
      <c r="R25" s="11"/>
      <c r="S25" s="12"/>
      <c r="T25" s="60" t="str">
        <f>T24/$C$1</f>
        <v>$.64.42</v>
      </c>
      <c r="U25" s="57"/>
      <c r="V25" s="57"/>
      <c r="W25" s="57"/>
    </row>
    <row r="26">
      <c r="A26" s="39">
        <v>50.0</v>
      </c>
      <c r="B26" s="39" t="s">
        <v>28</v>
      </c>
      <c r="C26" s="45" t="str">
        <f t="shared" ref="C26:C27" si="4">F26+F26*$S$1</f>
        <v>S/.1.01</v>
      </c>
      <c r="D26" s="41" t="str">
        <f t="shared" ref="D26:D27" si="5">A26*C26</f>
        <v>S/.50.25</v>
      </c>
      <c r="E26" s="3"/>
      <c r="F26" s="46">
        <v>1.0</v>
      </c>
      <c r="G26" s="46">
        <v>0.5</v>
      </c>
      <c r="H26" s="3"/>
      <c r="I26" s="39">
        <v>50.0</v>
      </c>
      <c r="J26" s="39" t="s">
        <v>28</v>
      </c>
      <c r="K26" s="45" t="str">
        <f t="shared" ref="K26:K27" si="6">N26+N26*$S$1</f>
        <v>S/.1.01</v>
      </c>
      <c r="L26" s="41" t="str">
        <f t="shared" ref="L26:L27" si="7">I26*K26</f>
        <v>S/.50.25</v>
      </c>
      <c r="M26" s="3"/>
      <c r="N26" s="46">
        <v>1.0</v>
      </c>
      <c r="O26" s="46">
        <v>0.5</v>
      </c>
      <c r="P26" s="5"/>
      <c r="Q26" s="39">
        <v>50.0</v>
      </c>
      <c r="R26" s="39" t="s">
        <v>28</v>
      </c>
      <c r="S26" s="45" t="str">
        <f t="shared" ref="S26:S27" si="8">V26+V26*$S$1</f>
        <v>S/.1.01</v>
      </c>
      <c r="T26" s="41" t="str">
        <f t="shared" ref="T26:T27" si="9">Q26*S26</f>
        <v>S/.50.25</v>
      </c>
      <c r="U26" s="61"/>
      <c r="V26" s="62">
        <v>1.0</v>
      </c>
      <c r="W26" s="62">
        <v>0.5</v>
      </c>
    </row>
    <row r="27">
      <c r="A27" s="39">
        <v>50.0</v>
      </c>
      <c r="B27" s="39" t="s">
        <v>29</v>
      </c>
      <c r="C27" s="45" t="str">
        <f t="shared" si="4"/>
        <v>S/.3.02</v>
      </c>
      <c r="D27" s="41" t="str">
        <f t="shared" si="5"/>
        <v>S/.150.75</v>
      </c>
      <c r="E27" s="3"/>
      <c r="F27" s="46">
        <v>3.0</v>
      </c>
      <c r="G27" s="46">
        <v>1.0</v>
      </c>
      <c r="H27" s="3"/>
      <c r="I27" s="39">
        <v>50.0</v>
      </c>
      <c r="J27" s="39" t="s">
        <v>29</v>
      </c>
      <c r="K27" s="45" t="str">
        <f t="shared" si="6"/>
        <v>S/.3.02</v>
      </c>
      <c r="L27" s="41" t="str">
        <f t="shared" si="7"/>
        <v>S/.150.75</v>
      </c>
      <c r="M27" s="3"/>
      <c r="N27" s="46">
        <v>3.0</v>
      </c>
      <c r="O27" s="46">
        <v>1.0</v>
      </c>
      <c r="P27" s="5"/>
      <c r="Q27" s="39">
        <v>50.0</v>
      </c>
      <c r="R27" s="39" t="s">
        <v>29</v>
      </c>
      <c r="S27" s="45" t="str">
        <f t="shared" si="8"/>
        <v>S/.3.02</v>
      </c>
      <c r="T27" s="41" t="str">
        <f t="shared" si="9"/>
        <v>S/.150.75</v>
      </c>
      <c r="U27" s="61"/>
      <c r="V27" s="62">
        <v>3.0</v>
      </c>
      <c r="W27" s="62">
        <v>1.0</v>
      </c>
    </row>
    <row r="28" ht="81.75" customHeight="1">
      <c r="A28" s="63"/>
      <c r="B28" s="63"/>
      <c r="C28" s="64"/>
      <c r="D28" s="8"/>
      <c r="E28" s="3"/>
      <c r="F28" s="4"/>
      <c r="G28" s="4"/>
      <c r="H28" s="3"/>
      <c r="I28" s="63"/>
      <c r="J28" s="63"/>
      <c r="K28" s="64"/>
      <c r="L28" s="8"/>
      <c r="M28" s="3"/>
      <c r="N28" s="4"/>
      <c r="O28" s="4"/>
      <c r="P28" s="5"/>
      <c r="Q28" s="63"/>
      <c r="R28" s="63"/>
      <c r="S28" s="64"/>
      <c r="T28" s="8"/>
      <c r="U28" s="3"/>
      <c r="V28" s="4"/>
      <c r="W28" s="4"/>
    </row>
    <row r="29">
      <c r="A29" s="65" t="s">
        <v>30</v>
      </c>
      <c r="B29" s="51"/>
      <c r="C29" s="51"/>
      <c r="D29" s="51"/>
      <c r="E29" s="51"/>
      <c r="F29" s="51"/>
      <c r="G29" s="51"/>
      <c r="H29" s="3"/>
      <c r="I29" s="66" t="s">
        <v>30</v>
      </c>
      <c r="J29" s="11"/>
      <c r="K29" s="11"/>
      <c r="L29" s="11"/>
      <c r="M29" s="11"/>
      <c r="N29" s="11"/>
      <c r="O29" s="12"/>
      <c r="P29" s="5"/>
      <c r="Q29" s="66" t="s">
        <v>30</v>
      </c>
      <c r="R29" s="11"/>
      <c r="S29" s="11"/>
      <c r="T29" s="11"/>
      <c r="U29" s="11"/>
      <c r="V29" s="11"/>
      <c r="W29" s="12"/>
    </row>
    <row r="30">
      <c r="A30" s="67" t="s">
        <v>13</v>
      </c>
      <c r="B30" s="11"/>
      <c r="C30" s="12"/>
      <c r="D30" s="56" t="str">
        <f>D32+D33+D34</f>
        <v>S/.0.00</v>
      </c>
      <c r="E30" s="61"/>
      <c r="F30" s="68"/>
      <c r="G30" s="68"/>
      <c r="H30" s="69"/>
      <c r="I30" s="67" t="s">
        <v>13</v>
      </c>
      <c r="J30" s="11"/>
      <c r="K30" s="12"/>
      <c r="L30" s="70" t="str">
        <f>L32+L33+L34</f>
        <v>S/.0.00</v>
      </c>
      <c r="M30" s="61"/>
      <c r="N30" s="68"/>
      <c r="O30" s="68"/>
      <c r="P30" s="37"/>
      <c r="Q30" s="67" t="s">
        <v>13</v>
      </c>
      <c r="R30" s="11"/>
      <c r="S30" s="12"/>
      <c r="T30" s="70" t="str">
        <f>T32+T33+T34</f>
        <v>S/.0.00</v>
      </c>
      <c r="U30" s="61"/>
      <c r="V30" s="68"/>
      <c r="W30" s="68"/>
    </row>
    <row r="31">
      <c r="A31" s="67" t="s">
        <v>14</v>
      </c>
      <c r="B31" s="11"/>
      <c r="C31" s="12"/>
      <c r="D31" s="60" t="str">
        <f>D30/$C$1</f>
        <v>$.0.00</v>
      </c>
      <c r="E31" s="61"/>
      <c r="F31" s="68"/>
      <c r="G31" s="68"/>
      <c r="H31" s="69"/>
      <c r="I31" s="67" t="s">
        <v>14</v>
      </c>
      <c r="J31" s="11"/>
      <c r="K31" s="12"/>
      <c r="L31" s="71" t="str">
        <f>L30/$C$1</f>
        <v>$.0.00</v>
      </c>
      <c r="M31" s="61"/>
      <c r="N31" s="68"/>
      <c r="O31" s="68"/>
      <c r="P31" s="37"/>
      <c r="Q31" s="67" t="s">
        <v>14</v>
      </c>
      <c r="R31" s="11"/>
      <c r="S31" s="12"/>
      <c r="T31" s="71" t="str">
        <f>T30/$C$1</f>
        <v>$.0.00</v>
      </c>
      <c r="U31" s="61"/>
      <c r="V31" s="68"/>
      <c r="W31" s="68"/>
    </row>
    <row r="32">
      <c r="A32" s="72">
        <v>1.0</v>
      </c>
      <c r="B32" s="72" t="s">
        <v>31</v>
      </c>
      <c r="C32" s="73" t="str">
        <f>F32+F32*$S$1</f>
        <v>S/.0.00</v>
      </c>
      <c r="D32" s="74" t="str">
        <f>A32*C32</f>
        <v>S/.0.00</v>
      </c>
      <c r="E32" s="3"/>
      <c r="F32" s="46">
        <v>0.0</v>
      </c>
      <c r="G32" s="46">
        <v>50.0</v>
      </c>
      <c r="H32" s="3"/>
      <c r="I32" s="72">
        <v>1.0</v>
      </c>
      <c r="J32" s="72" t="s">
        <v>32</v>
      </c>
      <c r="K32" s="73" t="str">
        <f>N32+N32*$S$1</f>
        <v>S/.0.00</v>
      </c>
      <c r="L32" s="74" t="str">
        <f>I32*K32</f>
        <v>S/.0.00</v>
      </c>
      <c r="M32" s="61"/>
      <c r="N32" s="62">
        <v>0.0</v>
      </c>
      <c r="O32" s="75">
        <v>0.0</v>
      </c>
      <c r="P32" s="5"/>
      <c r="Q32" s="72">
        <v>1.0</v>
      </c>
      <c r="R32" s="72" t="s">
        <v>33</v>
      </c>
      <c r="S32" s="73" t="str">
        <f t="shared" ref="S32:S33" si="10">V32+V32*$S$1</f>
        <v>S/.0.00</v>
      </c>
      <c r="T32" s="74" t="str">
        <f t="shared" ref="T32:T33" si="11">Q32*S32</f>
        <v>S/.0.00</v>
      </c>
      <c r="U32" s="61"/>
      <c r="V32" s="75">
        <v>0.0</v>
      </c>
      <c r="W32" s="62">
        <v>50.0</v>
      </c>
    </row>
    <row r="33" ht="12.0" customHeight="1">
      <c r="A33" s="72"/>
      <c r="B33" s="76"/>
      <c r="C33" s="73"/>
      <c r="D33" s="74"/>
      <c r="E33" s="3"/>
      <c r="F33" s="46">
        <v>0.0</v>
      </c>
      <c r="G33" s="46">
        <v>50.0</v>
      </c>
      <c r="H33" s="3"/>
      <c r="I33" s="39"/>
      <c r="J33" s="77"/>
      <c r="K33" s="45"/>
      <c r="L33" s="41"/>
      <c r="M33" s="3"/>
      <c r="N33" s="46">
        <v>0.0</v>
      </c>
      <c r="O33" s="46">
        <v>0.0</v>
      </c>
      <c r="P33" s="3"/>
      <c r="Q33" s="72">
        <v>1.0</v>
      </c>
      <c r="R33" s="76" t="s">
        <v>34</v>
      </c>
      <c r="S33" s="73" t="str">
        <f t="shared" si="10"/>
        <v>S/.0.00</v>
      </c>
      <c r="T33" s="74" t="str">
        <f t="shared" si="11"/>
        <v>S/.0.00</v>
      </c>
      <c r="U33" s="61"/>
      <c r="V33" s="75">
        <v>0.0</v>
      </c>
      <c r="W33" s="62">
        <v>50.0</v>
      </c>
    </row>
    <row r="34" ht="12.0" customHeight="1">
      <c r="A34" s="77"/>
      <c r="B34" s="77"/>
      <c r="C34" s="45"/>
      <c r="D34" s="41"/>
      <c r="E34" s="3"/>
      <c r="F34" s="46">
        <v>2.0</v>
      </c>
      <c r="G34" s="46">
        <v>2.0</v>
      </c>
      <c r="H34" s="3"/>
      <c r="I34" s="77"/>
      <c r="J34" s="77"/>
      <c r="K34" s="45"/>
      <c r="L34" s="41"/>
      <c r="M34" s="3"/>
      <c r="N34" s="46">
        <v>2.0</v>
      </c>
      <c r="O34" s="46">
        <v>2.0</v>
      </c>
      <c r="P34" s="3"/>
      <c r="Q34" s="77"/>
      <c r="R34" s="77"/>
      <c r="S34" s="45"/>
      <c r="T34" s="41"/>
      <c r="U34" s="3"/>
      <c r="V34" s="46">
        <v>2.0</v>
      </c>
      <c r="W34" s="46">
        <v>2.0</v>
      </c>
    </row>
    <row r="35">
      <c r="A35" s="63"/>
      <c r="B35" s="78"/>
      <c r="C35" s="12"/>
      <c r="D35" s="8"/>
      <c r="E35" s="3"/>
      <c r="F35" s="4"/>
      <c r="G35" s="4"/>
      <c r="H35" s="3"/>
      <c r="I35" s="63"/>
      <c r="J35" s="78"/>
      <c r="K35" s="12"/>
      <c r="L35" s="8"/>
      <c r="M35" s="3"/>
      <c r="N35" s="4"/>
      <c r="O35" s="4"/>
      <c r="P35" s="5"/>
      <c r="Q35" s="63"/>
      <c r="R35" s="78"/>
      <c r="S35" s="12"/>
      <c r="T35" s="8"/>
      <c r="U35" s="3"/>
      <c r="V35" s="4"/>
      <c r="W35" s="4"/>
    </row>
    <row r="36" ht="54.75" customHeight="1">
      <c r="A36" s="79" t="s">
        <v>35</v>
      </c>
      <c r="B36" s="12"/>
      <c r="C36" s="80"/>
      <c r="D36" s="81" t="str">
        <f>D30+D24+D8</f>
        <v>S/.1,701.00</v>
      </c>
      <c r="E36" s="82"/>
      <c r="F36" s="82"/>
      <c r="G36" s="82"/>
      <c r="H36" s="82"/>
      <c r="I36" s="79" t="s">
        <v>36</v>
      </c>
      <c r="J36" s="12"/>
      <c r="K36" s="80"/>
      <c r="L36" s="81" t="str">
        <f>L30+L24+L8</f>
        <v>S/.1,801.00</v>
      </c>
      <c r="M36" s="82"/>
      <c r="N36" s="82"/>
      <c r="O36" s="82"/>
      <c r="P36" s="82"/>
      <c r="Q36" s="79" t="s">
        <v>37</v>
      </c>
      <c r="R36" s="12"/>
      <c r="S36" s="80"/>
      <c r="T36" s="81" t="str">
        <f>T30+T24+T8</f>
        <v>S/.881.00</v>
      </c>
      <c r="U36" s="82"/>
      <c r="V36" s="82"/>
      <c r="W36" s="82"/>
    </row>
    <row r="37" ht="54.75" customHeight="1">
      <c r="A37" s="83" t="s">
        <v>38</v>
      </c>
      <c r="B37" s="12"/>
      <c r="C37" s="84"/>
      <c r="D37" s="85" t="str">
        <f>D36/$C$1</f>
        <v>$.545.19</v>
      </c>
      <c r="E37" s="86"/>
      <c r="F37" s="86"/>
      <c r="G37" s="86"/>
      <c r="H37" s="86"/>
      <c r="I37" s="83" t="s">
        <v>38</v>
      </c>
      <c r="J37" s="12"/>
      <c r="K37" s="84"/>
      <c r="L37" s="85" t="str">
        <f>L36/$C$1</f>
        <v>$.577.24</v>
      </c>
      <c r="M37" s="86"/>
      <c r="N37" s="86"/>
      <c r="O37" s="86"/>
      <c r="P37" s="86"/>
      <c r="Q37" s="83" t="s">
        <v>38</v>
      </c>
      <c r="R37" s="12"/>
      <c r="S37" s="84"/>
      <c r="T37" s="85" t="str">
        <f>T36/$C$1</f>
        <v>$.282.37</v>
      </c>
      <c r="U37" s="86"/>
      <c r="V37" s="86"/>
      <c r="W37" s="86"/>
    </row>
    <row r="38" ht="54.75" customHeight="1">
      <c r="A38" s="63"/>
      <c r="B38" s="63"/>
      <c r="C38" s="64"/>
      <c r="D38" s="8"/>
      <c r="E38" s="3"/>
      <c r="F38" s="4"/>
      <c r="G38" s="4"/>
      <c r="H38" s="3"/>
      <c r="I38" s="63"/>
      <c r="J38" s="63"/>
      <c r="K38" s="64"/>
      <c r="L38" s="8"/>
      <c r="M38" s="3"/>
      <c r="N38" s="4"/>
      <c r="O38" s="4"/>
      <c r="P38" s="3"/>
      <c r="Q38" s="3"/>
      <c r="R38" s="5"/>
      <c r="S38" s="87"/>
      <c r="T38" s="3"/>
      <c r="U38" s="3"/>
      <c r="V38" s="3"/>
      <c r="W38" s="3"/>
    </row>
    <row r="39" ht="54.75" customHeight="1">
      <c r="A39" s="88" t="s">
        <v>39</v>
      </c>
      <c r="B39" s="11"/>
      <c r="C39" s="11"/>
      <c r="D39" s="12"/>
      <c r="E39" s="89"/>
      <c r="F39" s="4"/>
      <c r="G39" s="4"/>
      <c r="H39" s="3"/>
      <c r="I39" s="88" t="s">
        <v>39</v>
      </c>
      <c r="J39" s="11"/>
      <c r="K39" s="11"/>
      <c r="L39" s="12"/>
      <c r="M39" s="89"/>
      <c r="N39" s="4"/>
      <c r="O39" s="4"/>
      <c r="P39" s="3"/>
      <c r="Q39" s="88" t="s">
        <v>39</v>
      </c>
      <c r="R39" s="11"/>
      <c r="S39" s="11"/>
      <c r="T39" s="12"/>
      <c r="U39" s="89"/>
      <c r="V39" s="3"/>
      <c r="W39" s="3"/>
    </row>
    <row r="40" ht="54.75" customHeight="1">
      <c r="A40" s="90" t="s">
        <v>40</v>
      </c>
      <c r="B40" s="11"/>
      <c r="C40" s="11"/>
      <c r="D40" s="12"/>
      <c r="E40" s="89"/>
      <c r="F40" s="4"/>
      <c r="G40" s="4"/>
      <c r="H40" s="3"/>
      <c r="I40" s="90" t="s">
        <v>40</v>
      </c>
      <c r="J40" s="11"/>
      <c r="K40" s="11"/>
      <c r="L40" s="12"/>
      <c r="M40" s="89"/>
      <c r="N40" s="4"/>
      <c r="O40" s="4"/>
      <c r="P40" s="3"/>
      <c r="Q40" s="90" t="s">
        <v>40</v>
      </c>
      <c r="R40" s="11"/>
      <c r="S40" s="11"/>
      <c r="T40" s="12"/>
      <c r="U40" s="89"/>
      <c r="V40" s="3"/>
      <c r="W40" s="3"/>
    </row>
    <row r="41" ht="30.0" customHeight="1">
      <c r="A41" s="88" t="s">
        <v>41</v>
      </c>
      <c r="B41" s="11"/>
      <c r="C41" s="11"/>
      <c r="D41" s="12"/>
      <c r="E41" s="89"/>
      <c r="F41" s="4"/>
      <c r="G41" s="4"/>
      <c r="H41" s="3"/>
      <c r="I41" s="88" t="s">
        <v>41</v>
      </c>
      <c r="J41" s="11"/>
      <c r="K41" s="11"/>
      <c r="L41" s="12"/>
      <c r="M41" s="89"/>
      <c r="N41" s="4"/>
      <c r="O41" s="4"/>
      <c r="P41" s="3"/>
      <c r="Q41" s="88" t="s">
        <v>41</v>
      </c>
      <c r="R41" s="11"/>
      <c r="S41" s="11"/>
      <c r="T41" s="12"/>
      <c r="U41" s="89"/>
      <c r="V41" s="3"/>
      <c r="W41" s="3"/>
    </row>
    <row r="42" ht="45.0" customHeight="1">
      <c r="A42" s="90" t="s">
        <v>42</v>
      </c>
      <c r="B42" s="11"/>
      <c r="C42" s="11"/>
      <c r="D42" s="12"/>
      <c r="E42" s="89"/>
      <c r="F42" s="4"/>
      <c r="G42" s="4"/>
      <c r="H42" s="3"/>
      <c r="I42" s="90" t="s">
        <v>42</v>
      </c>
      <c r="J42" s="11"/>
      <c r="K42" s="11"/>
      <c r="L42" s="12"/>
      <c r="M42" s="89"/>
      <c r="N42" s="4"/>
      <c r="O42" s="4"/>
      <c r="P42" s="3"/>
      <c r="Q42" s="90" t="s">
        <v>42</v>
      </c>
      <c r="R42" s="11"/>
      <c r="S42" s="11"/>
      <c r="T42" s="12"/>
      <c r="U42" s="89"/>
      <c r="V42" s="3"/>
      <c r="W42" s="3"/>
    </row>
    <row r="43" ht="24.0" customHeight="1">
      <c r="A43" s="88" t="s">
        <v>43</v>
      </c>
      <c r="B43" s="11"/>
      <c r="C43" s="11"/>
      <c r="D43" s="12"/>
      <c r="E43" s="89"/>
      <c r="F43" s="4"/>
      <c r="G43" s="4"/>
      <c r="H43" s="3"/>
      <c r="I43" s="88" t="s">
        <v>43</v>
      </c>
      <c r="J43" s="11"/>
      <c r="K43" s="11"/>
      <c r="L43" s="12"/>
      <c r="M43" s="89"/>
      <c r="N43" s="4"/>
      <c r="O43" s="4"/>
      <c r="P43" s="3"/>
      <c r="Q43" s="88" t="s">
        <v>43</v>
      </c>
      <c r="R43" s="11"/>
      <c r="S43" s="11"/>
      <c r="T43" s="12"/>
      <c r="U43" s="89"/>
      <c r="V43" s="3"/>
      <c r="W43" s="3"/>
    </row>
    <row r="44" ht="21.0" customHeight="1">
      <c r="A44" s="90" t="s">
        <v>44</v>
      </c>
      <c r="B44" s="11"/>
      <c r="C44" s="11"/>
      <c r="D44" s="12"/>
      <c r="E44" s="89"/>
      <c r="F44" s="4"/>
      <c r="G44" s="4"/>
      <c r="H44" s="3"/>
      <c r="I44" s="90" t="s">
        <v>44</v>
      </c>
      <c r="J44" s="11"/>
      <c r="K44" s="11"/>
      <c r="L44" s="12"/>
      <c r="M44" s="89"/>
      <c r="N44" s="4"/>
      <c r="O44" s="4"/>
      <c r="P44" s="3"/>
      <c r="Q44" s="90" t="s">
        <v>44</v>
      </c>
      <c r="R44" s="11"/>
      <c r="S44" s="11"/>
      <c r="T44" s="12"/>
      <c r="U44" s="89"/>
      <c r="V44" s="3"/>
      <c r="W44" s="3"/>
    </row>
    <row r="45" ht="26.25" customHeight="1">
      <c r="A45" s="88" t="s">
        <v>45</v>
      </c>
      <c r="B45" s="11"/>
      <c r="C45" s="11"/>
      <c r="D45" s="12"/>
      <c r="E45" s="89"/>
      <c r="F45" s="4"/>
      <c r="G45" s="4"/>
      <c r="H45" s="3"/>
      <c r="I45" s="88" t="s">
        <v>45</v>
      </c>
      <c r="J45" s="11"/>
      <c r="K45" s="11"/>
      <c r="L45" s="12"/>
      <c r="M45" s="89"/>
      <c r="N45" s="4"/>
      <c r="O45" s="4"/>
      <c r="P45" s="3"/>
      <c r="Q45" s="88" t="s">
        <v>45</v>
      </c>
      <c r="R45" s="11"/>
      <c r="S45" s="11"/>
      <c r="T45" s="12"/>
      <c r="U45" s="89"/>
      <c r="V45" s="3"/>
      <c r="W45" s="3"/>
    </row>
    <row r="46" ht="54.75" customHeight="1">
      <c r="A46" s="90" t="s">
        <v>46</v>
      </c>
      <c r="B46" s="11"/>
      <c r="C46" s="11"/>
      <c r="D46" s="12"/>
      <c r="E46" s="89"/>
      <c r="F46" s="4"/>
      <c r="G46" s="4"/>
      <c r="H46" s="3"/>
      <c r="I46" s="90" t="s">
        <v>46</v>
      </c>
      <c r="J46" s="11"/>
      <c r="K46" s="11"/>
      <c r="L46" s="12"/>
      <c r="M46" s="89"/>
      <c r="N46" s="4"/>
      <c r="O46" s="4"/>
      <c r="P46" s="3"/>
      <c r="Q46" s="90" t="s">
        <v>46</v>
      </c>
      <c r="R46" s="11"/>
      <c r="S46" s="11"/>
      <c r="T46" s="12"/>
      <c r="U46" s="89"/>
      <c r="V46" s="3"/>
      <c r="W46" s="3"/>
    </row>
    <row r="47" ht="18.75" customHeight="1">
      <c r="A47" s="89"/>
      <c r="B47" s="89"/>
      <c r="C47" s="91"/>
      <c r="D47" s="91"/>
      <c r="E47" s="89"/>
      <c r="F47" s="4"/>
      <c r="G47" s="4"/>
      <c r="H47" s="3"/>
      <c r="I47" s="89"/>
      <c r="J47" s="89"/>
      <c r="K47" s="91"/>
      <c r="L47" s="91"/>
      <c r="M47" s="89"/>
      <c r="N47" s="4"/>
      <c r="O47" s="4"/>
      <c r="P47" s="3"/>
      <c r="Q47" s="89"/>
      <c r="R47" s="89"/>
      <c r="S47" s="91"/>
      <c r="T47" s="91"/>
      <c r="U47" s="89"/>
      <c r="V47" s="3"/>
      <c r="W47" s="3"/>
    </row>
    <row r="48" ht="33.75" customHeight="1">
      <c r="A48" s="88" t="s">
        <v>47</v>
      </c>
      <c r="B48" s="11"/>
      <c r="C48" s="11"/>
      <c r="D48" s="12"/>
      <c r="E48" s="89"/>
      <c r="F48" s="4"/>
      <c r="G48" s="4"/>
      <c r="H48" s="3"/>
      <c r="I48" s="88" t="s">
        <v>47</v>
      </c>
      <c r="J48" s="11"/>
      <c r="K48" s="11"/>
      <c r="L48" s="12"/>
      <c r="M48" s="89"/>
      <c r="N48" s="4"/>
      <c r="O48" s="4"/>
      <c r="P48" s="3"/>
      <c r="Q48" s="88" t="s">
        <v>47</v>
      </c>
      <c r="R48" s="11"/>
      <c r="S48" s="11"/>
      <c r="T48" s="12"/>
      <c r="U48" s="89"/>
      <c r="V48" s="3"/>
      <c r="W48" s="3"/>
    </row>
    <row r="49" ht="54.75" customHeight="1">
      <c r="A49" s="90" t="s">
        <v>48</v>
      </c>
      <c r="B49" s="11"/>
      <c r="C49" s="11"/>
      <c r="D49" s="11"/>
      <c r="E49" s="12"/>
      <c r="F49" s="4"/>
      <c r="G49" s="4"/>
      <c r="H49" s="3"/>
      <c r="I49" s="90" t="s">
        <v>48</v>
      </c>
      <c r="J49" s="11"/>
      <c r="K49" s="11"/>
      <c r="L49" s="11"/>
      <c r="M49" s="12"/>
      <c r="N49" s="4"/>
      <c r="O49" s="4"/>
      <c r="P49" s="3"/>
      <c r="Q49" s="90" t="s">
        <v>48</v>
      </c>
      <c r="R49" s="11"/>
      <c r="S49" s="11"/>
      <c r="T49" s="11"/>
      <c r="U49" s="12"/>
      <c r="V49" s="3"/>
      <c r="W49" s="3"/>
    </row>
    <row r="50" ht="23.25" customHeight="1">
      <c r="A50" s="89"/>
      <c r="B50" s="89"/>
      <c r="C50" s="91"/>
      <c r="D50" s="91"/>
      <c r="E50" s="89"/>
      <c r="F50" s="4"/>
      <c r="G50" s="4"/>
      <c r="H50" s="3"/>
      <c r="I50" s="89"/>
      <c r="J50" s="89"/>
      <c r="K50" s="91"/>
      <c r="L50" s="91"/>
      <c r="M50" s="89"/>
      <c r="N50" s="4"/>
      <c r="O50" s="4"/>
      <c r="P50" s="3"/>
      <c r="Q50" s="89"/>
      <c r="R50" s="89"/>
      <c r="S50" s="91"/>
      <c r="T50" s="91"/>
      <c r="U50" s="89"/>
      <c r="V50" s="3"/>
      <c r="W50" s="3"/>
    </row>
    <row r="51" ht="24.75" customHeight="1">
      <c r="A51" s="88" t="s">
        <v>49</v>
      </c>
      <c r="B51" s="11"/>
      <c r="C51" s="11"/>
      <c r="D51" s="12"/>
      <c r="E51" s="89"/>
      <c r="F51" s="4"/>
      <c r="G51" s="4"/>
      <c r="H51" s="3"/>
      <c r="I51" s="88" t="s">
        <v>49</v>
      </c>
      <c r="J51" s="11"/>
      <c r="K51" s="11"/>
      <c r="L51" s="12"/>
      <c r="M51" s="89"/>
      <c r="N51" s="4"/>
      <c r="O51" s="4"/>
      <c r="P51" s="3"/>
      <c r="Q51" s="88" t="s">
        <v>49</v>
      </c>
      <c r="R51" s="11"/>
      <c r="S51" s="11"/>
      <c r="T51" s="12"/>
      <c r="U51" s="89"/>
      <c r="V51" s="3"/>
      <c r="W51" s="3"/>
    </row>
    <row r="52" ht="54.75" customHeight="1">
      <c r="A52" s="90" t="s">
        <v>50</v>
      </c>
      <c r="B52" s="11"/>
      <c r="C52" s="11"/>
      <c r="D52" s="12"/>
      <c r="E52" s="89"/>
      <c r="F52" s="4"/>
      <c r="G52" s="4"/>
      <c r="H52" s="3"/>
      <c r="I52" s="90" t="s">
        <v>50</v>
      </c>
      <c r="J52" s="11"/>
      <c r="K52" s="11"/>
      <c r="L52" s="12"/>
      <c r="M52" s="89"/>
      <c r="N52" s="4"/>
      <c r="O52" s="4"/>
      <c r="P52" s="3"/>
      <c r="Q52" s="90" t="s">
        <v>50</v>
      </c>
      <c r="R52" s="11"/>
      <c r="S52" s="11"/>
      <c r="T52" s="12"/>
      <c r="U52" s="89"/>
      <c r="V52" s="3"/>
      <c r="W52" s="3"/>
    </row>
    <row r="53" ht="20.25" customHeight="1">
      <c r="A53" s="89"/>
      <c r="B53" s="89"/>
      <c r="C53" s="89"/>
      <c r="D53" s="89"/>
      <c r="E53" s="89"/>
      <c r="F53" s="4"/>
      <c r="G53" s="4"/>
      <c r="H53" s="3"/>
      <c r="I53" s="89"/>
      <c r="J53" s="89"/>
      <c r="K53" s="89"/>
      <c r="L53" s="89"/>
      <c r="M53" s="89"/>
      <c r="N53" s="4"/>
      <c r="O53" s="4"/>
      <c r="P53" s="3"/>
      <c r="Q53" s="89"/>
      <c r="R53" s="89"/>
      <c r="S53" s="89"/>
      <c r="T53" s="89"/>
      <c r="U53" s="89"/>
      <c r="V53" s="3"/>
      <c r="W53" s="3"/>
    </row>
    <row r="54" ht="22.5" customHeight="1">
      <c r="A54" s="88" t="s">
        <v>51</v>
      </c>
      <c r="B54" s="11"/>
      <c r="C54" s="11"/>
      <c r="D54" s="12"/>
      <c r="E54" s="89"/>
      <c r="F54" s="4"/>
      <c r="G54" s="4"/>
      <c r="H54" s="3"/>
      <c r="I54" s="88" t="s">
        <v>51</v>
      </c>
      <c r="J54" s="11"/>
      <c r="K54" s="11"/>
      <c r="L54" s="12"/>
      <c r="M54" s="89"/>
      <c r="N54" s="4"/>
      <c r="O54" s="4"/>
      <c r="P54" s="3"/>
      <c r="Q54" s="88" t="s">
        <v>51</v>
      </c>
      <c r="R54" s="11"/>
      <c r="S54" s="11"/>
      <c r="T54" s="12"/>
      <c r="U54" s="89"/>
      <c r="V54" s="3"/>
      <c r="W54" s="3"/>
    </row>
    <row r="55" ht="54.75" customHeight="1">
      <c r="A55" s="90" t="s">
        <v>52</v>
      </c>
      <c r="B55" s="11"/>
      <c r="C55" s="11"/>
      <c r="D55" s="11"/>
      <c r="E55" s="12"/>
      <c r="F55" s="4"/>
      <c r="G55" s="4"/>
      <c r="H55" s="3"/>
      <c r="I55" s="90" t="s">
        <v>52</v>
      </c>
      <c r="J55" s="11"/>
      <c r="K55" s="11"/>
      <c r="L55" s="11"/>
      <c r="M55" s="12"/>
      <c r="N55" s="4"/>
      <c r="O55" s="4"/>
      <c r="P55" s="3"/>
      <c r="Q55" s="90" t="s">
        <v>52</v>
      </c>
      <c r="R55" s="11"/>
      <c r="S55" s="11"/>
      <c r="T55" s="11"/>
      <c r="U55" s="12"/>
      <c r="V55" s="3"/>
      <c r="W55" s="3"/>
    </row>
  </sheetData>
  <mergeCells count="89">
    <mergeCell ref="I51:L51"/>
    <mergeCell ref="Q51:T51"/>
    <mergeCell ref="I49:M49"/>
    <mergeCell ref="I52:L52"/>
    <mergeCell ref="I54:L54"/>
    <mergeCell ref="I55:M55"/>
    <mergeCell ref="Q46:T46"/>
    <mergeCell ref="Q48:T48"/>
    <mergeCell ref="Q49:U49"/>
    <mergeCell ref="Q52:T52"/>
    <mergeCell ref="Q25:S25"/>
    <mergeCell ref="Q29:W29"/>
    <mergeCell ref="I23:L23"/>
    <mergeCell ref="I24:K24"/>
    <mergeCell ref="Q23:T23"/>
    <mergeCell ref="Q24:S24"/>
    <mergeCell ref="A31:C31"/>
    <mergeCell ref="A30:C30"/>
    <mergeCell ref="A24:C24"/>
    <mergeCell ref="A25:C25"/>
    <mergeCell ref="A23:D23"/>
    <mergeCell ref="I29:O29"/>
    <mergeCell ref="I25:K25"/>
    <mergeCell ref="I46:L46"/>
    <mergeCell ref="I45:L45"/>
    <mergeCell ref="I40:L40"/>
    <mergeCell ref="I41:L41"/>
    <mergeCell ref="I42:L42"/>
    <mergeCell ref="I43:L43"/>
    <mergeCell ref="J35:K35"/>
    <mergeCell ref="I36:J36"/>
    <mergeCell ref="I30:K30"/>
    <mergeCell ref="I31:K31"/>
    <mergeCell ref="I37:J37"/>
    <mergeCell ref="I48:L48"/>
    <mergeCell ref="I39:L39"/>
    <mergeCell ref="I44:L44"/>
    <mergeCell ref="I8:K8"/>
    <mergeCell ref="I7:J7"/>
    <mergeCell ref="I9:K9"/>
    <mergeCell ref="A7:B7"/>
    <mergeCell ref="C7:G7"/>
    <mergeCell ref="A6:G6"/>
    <mergeCell ref="A5:G5"/>
    <mergeCell ref="A8:C8"/>
    <mergeCell ref="A9:C9"/>
    <mergeCell ref="A4:G4"/>
    <mergeCell ref="I4:O4"/>
    <mergeCell ref="I5:O5"/>
    <mergeCell ref="A3:G3"/>
    <mergeCell ref="Q3:W3"/>
    <mergeCell ref="Q4:W4"/>
    <mergeCell ref="I3:O3"/>
    <mergeCell ref="Q6:W6"/>
    <mergeCell ref="I6:O6"/>
    <mergeCell ref="K7:O7"/>
    <mergeCell ref="A54:D54"/>
    <mergeCell ref="A55:E55"/>
    <mergeCell ref="Q54:T54"/>
    <mergeCell ref="Q55:U55"/>
    <mergeCell ref="A44:D44"/>
    <mergeCell ref="A45:D45"/>
    <mergeCell ref="A46:D46"/>
    <mergeCell ref="A48:D48"/>
    <mergeCell ref="A49:E49"/>
    <mergeCell ref="A51:D51"/>
    <mergeCell ref="A52:D52"/>
    <mergeCell ref="B35:C35"/>
    <mergeCell ref="A36:B36"/>
    <mergeCell ref="A40:D40"/>
    <mergeCell ref="A41:D41"/>
    <mergeCell ref="A42:D42"/>
    <mergeCell ref="A43:D43"/>
    <mergeCell ref="A37:B37"/>
    <mergeCell ref="Q30:S30"/>
    <mergeCell ref="Q31:S31"/>
    <mergeCell ref="Q45:T45"/>
    <mergeCell ref="Q44:T44"/>
    <mergeCell ref="Q8:S8"/>
    <mergeCell ref="Q9:S9"/>
    <mergeCell ref="Q36:R36"/>
    <mergeCell ref="Q37:R37"/>
    <mergeCell ref="A39:D39"/>
    <mergeCell ref="Q39:T39"/>
    <mergeCell ref="Q40:T40"/>
    <mergeCell ref="Q41:T41"/>
    <mergeCell ref="R35:S35"/>
    <mergeCell ref="Q42:T42"/>
    <mergeCell ref="Q43:T43"/>
  </mergeCells>
  <hyperlinks>
    <hyperlink r:id="rId1" ref="C7"/>
    <hyperlink r:id="rId2" ref="K7"/>
  </hyperlinks>
  <drawing r:id="rId3"/>
</worksheet>
</file>